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H30（H29決算）\05_11月公表分\03_市町村→県\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l="1"/>
  <c r="AM36" i="10" l="1"/>
  <c r="BE34" i="10"/>
  <c r="BW34" i="10" l="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<sst xmlns="http://schemas.openxmlformats.org/spreadsheetml/2006/main" count="1072" uniqueCount="614">
  <si>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</si>
  <si>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</si>
  <si>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</si>
  <si>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</si>
  <si>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</si>
  <si>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</si>
  <si>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</si>
  <si>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</si>
  <si>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</si>
  <si>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</si>
  <si>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</si>
  <si>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</si>
  <si>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</si>
  <si>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</si>
  <si>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</si>
  <si>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</si>
  <si>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</si>
  <si>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</si>
  <si>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</si>
  <si>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</si>
  <si>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</si>
  <si>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</si>
  <si>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</si>
  <si>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</si>
  <si>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</si>
  <si>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</si>
  <si>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</si>
  <si>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</si>
  <si>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</si>
  <si>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</si>
  <si>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</si>
  <si>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</si>
  <si>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</si>
  <si>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</si>
  <si>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</si>
  <si>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</si>
  <si>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</si>
  <si>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</si>
  <si>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</si>
  <si>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</si>
  <si>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</si>
  <si>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</si>
  <si>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</si>
  <si>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</si>
  <si>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</si>
  <si>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</si>
  <si>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</si>
  <si>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</si>
  <si>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</si>
  <si>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</si>
  <si>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</si>
  <si>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</si>
  <si>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</si>
  <si>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</si>
  <si>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</si>
  <si>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</si>
  <si>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</si>
  <si>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</si>
  <si>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</si>
  <si>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</si>
  <si>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</si>
  <si>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</si>
  <si>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</si>
  <si>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</si>
  <si>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</si>
  <si>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</si>
  <si>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</si>
  <si>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</si>
  <si>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</si>
  <si>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</si>
  <si>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</si>
  <si>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</si>
  <si>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</si>
  <si>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</si>
  <si>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</si>
  <si>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</si>
  <si>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</si>
  <si>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</si>
  <si>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</si>
  <si>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</si>
  <si>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</si>
  <si>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</si>
  <si>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</si>
  <si>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</si>
  <si>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</si>
  <si>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</si>
  <si>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</si>
  <si>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</si>
  <si>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</si>
  <si>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</si>
  <si>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</si>
  <si>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</si>
  <si>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</si>
  <si>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</si>
  <si>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</si>
  <si>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</si>
  <si>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</si>
  <si>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</si>
  <si>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</si>
  <si>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</si>
  <si>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</si>
  <si>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</si>
  <si>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</si>
  <si>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</si>
  <si>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</si>
  <si>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</si>
  <si>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</si>
  <si>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</si>
  <si>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</si>
  <si>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</si>
  <si>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</si>
  <si>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</si>
  <si>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</si>
  <si>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</si>
  <si>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</si>
  <si>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</si>
  <si>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</si>
  <si>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</si>
  <si>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</si>
  <si>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</si>
  <si>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</si>
  <si>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</si>
  <si>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</si>
  <si>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</si>
  <si>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</si>
  <si>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</si>
  <si>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</si>
  <si>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</si>
  <si>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</si>
  <si>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</si>
  <si>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</si>
  <si>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</si>
  <si>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</si>
  <si>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</si>
  <si>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</si>
  <si>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</si>
  <si>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</si>
  <si>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</si>
  <si>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</si>
  <si>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</si>
  <si>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</si>
  <si>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</si>
  <si>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</si>
  <si>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</si>
  <si>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</si>
  <si>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</si>
  <si>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</si>
  <si>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</si>
  <si>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</si>
  <si>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</si>
  <si>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</si>
  <si>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</si>
  <si>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</si>
  <si>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</si>
  <si>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</si>
  <si>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</si>
  <si>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</si>
  <si>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</si>
  <si>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</si>
  <si>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</si>
  <si>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</si>
  <si>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</si>
  <si>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</si>
  <si>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</si>
  <si>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</si>
  <si>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</si>
  <si>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</si>
  <si>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</si>
  <si>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</si>
  <si>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</si>
  <si>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</si>
  <si>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</si>
  <si>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</si>
  <si>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</si>
  <si>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</si>
  <si>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</si>
  <si>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</si>
  <si>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</si>
  <si>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</si>
  <si>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</si>
  <si>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</si>
  <si>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</si>
  <si>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</si>
  <si>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</si>
  <si>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</si>
  <si>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</si>
  <si>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</si>
  <si>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</si>
  <si>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</si>
  <si>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</si>
  <si>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</si>
  <si>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</si>
  <si>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</si>
  <si>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</si>
  <si>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</si>
  <si>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</si>
  <si>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</si>
  <si>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</si>
  <si>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</si>
  <si>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</si>
  <si>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</si>
  <si>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</si>
  <si>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</si>
  <si>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</si>
  <si>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</si>
  <si>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</si>
  <si>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</si>
  <si>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</si>
  <si>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島根県雲南市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</si>
  <si>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</si>
  <si>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</si>
  <si>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</si>
  <si>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</si>
  <si>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</si>
  <si>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</si>
  <si>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</si>
  <si>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</si>
  <si>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</si>
  <si>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</si>
  <si>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</si>
  <si>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</si>
  <si>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</si>
  <si>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</si>
  <si>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</si>
  <si>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</si>
  <si>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</si>
  <si>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</si>
  <si>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</si>
  <si>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</si>
  <si>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</si>
  <si>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</si>
  <si>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</si>
  <si>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</si>
  <si>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</si>
  <si>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</si>
  <si>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</si>
  <si>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</si>
  <si>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</si>
  <si>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</si>
  <si>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</si>
  <si>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</si>
  <si>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</si>
  <si>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</si>
  <si>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</si>
  <si>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</si>
  <si>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</si>
  <si>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</si>
  <si>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</si>
  <si>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</si>
  <si>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</si>
  <si>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</si>
  <si>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</si>
  <si>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</si>
  <si>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</si>
  <si>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</si>
  <si>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</si>
  <si>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</si>
  <si>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</si>
  <si>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</si>
  <si>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</si>
  <si>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</si>
  <si>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</si>
  <si>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</si>
  <si>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</si>
  <si>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</si>
  <si>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</si>
  <si>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</si>
  <si>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</si>
  <si>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</si>
  <si>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</si>
  <si>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</si>
  <si>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</si>
  <si>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</si>
  <si>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</si>
  <si>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</si>
  <si>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</si>
  <si>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</si>
  <si>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</si>
  <si>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</si>
  <si>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</si>
  <si>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</si>
  <si>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</si>
  <si>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</si>
  <si>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</si>
  <si>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</si>
  <si>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</si>
  <si>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</si>
  <si>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</si>
  <si>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</si>
  <si>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</si>
  <si>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</si>
  <si>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</si>
  <si>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</si>
  <si>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</si>
  <si>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</si>
  <si>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</si>
  <si>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</si>
  <si>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</si>
  <si>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</si>
  <si>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</si>
  <si>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</si>
  <si>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</si>
  <si>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</si>
  <si>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</si>
  <si>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</si>
  <si>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</si>
  <si>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</si>
  <si>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</si>
  <si>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</si>
  <si>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</si>
  <si>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</si>
  <si>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</si>
  <si>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</si>
  <si>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</si>
  <si>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</si>
  <si>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</si>
  <si>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</si>
  <si>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</si>
  <si>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</si>
  <si>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</si>
  <si>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</si>
  <si>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</si>
  <si>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</si>
  <si>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</si>
  <si>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</si>
  <si>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</si>
  <si>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</si>
  <si>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</si>
  <si>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</si>
  <si>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</si>
  <si>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</si>
  <si>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</si>
  <si>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</si>
  <si>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</si>
  <si>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</si>
  <si>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</si>
  <si>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</si>
  <si>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</si>
  <si>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</si>
  <si>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</si>
  <si>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</si>
  <si>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</si>
  <si>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</si>
  <si>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</si>
  <si>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</si>
  <si>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</si>
  <si>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</si>
  <si>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</si>
  <si>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</si>
  <si>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</si>
  <si>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</si>
  <si>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</si>
  <si>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</si>
  <si>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</si>
  <si>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</si>
  <si>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</si>
  <si>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</si>
  <si>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島根県雲南市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</si>
  <si>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</si>
  <si>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</si>
  <si>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</si>
  <si>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</si>
  <si>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</si>
  <si>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</si>
  <si>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</si>
  <si>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</si>
  <si>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</si>
  <si>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</si>
  <si>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</si>
  <si>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</si>
  <si>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</si>
  <si>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</si>
  <si>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</si>
  <si>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</si>
  <si>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</si>
  <si>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</si>
  <si>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</si>
  <si>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</si>
  <si>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</si>
  <si>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</si>
  <si>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</si>
  <si>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</si>
  <si>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</si>
  <si>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</si>
  <si>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</si>
  <si>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</si>
  <si>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</si>
  <si>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</si>
  <si>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</si>
  <si>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</si>
  <si>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</si>
  <si>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</si>
  <si>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</si>
  <si>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</si>
  <si>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</si>
  <si>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</si>
  <si>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</si>
  <si>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</si>
  <si>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</si>
  <si>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</si>
  <si>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</si>
  <si>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</si>
  <si>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</si>
  <si>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</si>
  <si>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</si>
  <si>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</si>
  <si>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</si>
  <si>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</si>
  <si>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</si>
  <si>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</si>
  <si>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</si>
  <si>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</si>
  <si>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</si>
  <si>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</si>
  <si>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</si>
  <si>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</si>
  <si>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</si>
  <si>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</si>
  <si>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</si>
  <si>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</si>
  <si>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</si>
  <si>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</si>
  <si>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</si>
  <si>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</si>
  <si>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</si>
  <si>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</si>
  <si>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</si>
  <si>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</si>
  <si>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</si>
  <si>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</si>
  <si>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</si>
  <si>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</si>
  <si>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</si>
  <si>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</si>
  <si>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</si>
  <si>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</si>
  <si>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</si>
  <si>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</si>
  <si>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</si>
  <si>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</si>
  <si>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</si>
  <si>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</si>
  <si>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</si>
  <si>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</si>
  <si>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</si>
  <si>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</si>
  <si>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</si>
  <si>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</si>
  <si>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</si>
  <si>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</si>
  <si>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</si>
  <si>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</si>
  <si>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</si>
  <si>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</si>
  <si>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</si>
  <si>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</si>
  <si>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</si>
  <si>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</si>
  <si>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</si>
  <si>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</si>
  <si>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</si>
  <si>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</si>
  <si>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</si>
  <si>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</si>
  <si>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</si>
  <si>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</si>
  <si>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</si>
  <si>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</si>
  <si>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</si>
  <si>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</si>
  <si>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</si>
  <si>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</si>
  <si>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</si>
  <si>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</si>
  <si>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</si>
  <si>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</si>
  <si>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</si>
  <si>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</si>
  <si>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</si>
  <si>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</si>
  <si>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</si>
  <si>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</si>
  <si>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</si>
  <si>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</si>
  <si>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</si>
  <si>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</si>
  <si>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</si>
  <si>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</si>
  <si>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</si>
  <si>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</si>
  <si>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</si>
  <si>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</si>
  <si>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</si>
  <si>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</si>
  <si>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</si>
  <si>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</si>
  <si>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</si>
  <si>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</si>
  <si>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</si>
  <si>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</si>
  <si>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</si>
  <si>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</si>
  <si>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</si>
  <si>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</si>
  <si>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</si>
  <si>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</si>
  <si>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</si>
  <si>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</si>
  <si>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</si>
  <si>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</si>
  <si>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</si>
  <si>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</si>
  <si>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</si>
  <si>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</si>
  <si>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</si>
  <si>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</si>
  <si>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</si>
  <si>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</si>
  <si>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</si>
  <si>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</si>
  <si>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</si>
  <si>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</si>
  <si>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</si>
  <si>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</si>
  <si>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</si>
  <si>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</si>
  <si>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</si>
  <si>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</si>
  <si>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</si>
  <si>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</si>
  <si>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</si>
  <si>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</si>
  <si>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</si>
  <si>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</si>
  <si>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</si>
  <si>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</si>
  <si>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</si>
  <si>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</si>
  <si>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</si>
  <si>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</si>
  <si>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</si>
  <si>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</si>
  <si>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</si>
  <si>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</si>
  <si>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</si>
  <si>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</si>
  <si>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</si>
  <si>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</si>
  <si>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</si>
  <si>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</si>
  <si>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</si>
  <si>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</si>
  <si>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</si>
  <si>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</si>
  <si>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</si>
  <si>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</si>
  <si>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</si>
  <si>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</si>
  <si>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</si>
  <si>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</si>
  <si>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</si>
  <si>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</si>
  <si>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</si>
  <si>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</si>
  <si>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</si>
  <si>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</si>
  <si>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</si>
  <si>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</si>
  <si>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</si>
  <si>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病院事業会計</t>
  </si>
  <si>
    <t>一般会計</t>
  </si>
  <si>
    <t>工業用水道事業会計</t>
  </si>
  <si>
    <t>国民健康保険事業特別会計（事業勘定）</t>
  </si>
  <si>
    <t>後期高齢者医療事業特別会計</t>
  </si>
  <si>
    <t>生活排水処理事業特別会計</t>
  </si>
  <si>
    <t>国民健康保険事業特別会計（直営診療施設勘定）</t>
  </si>
  <si>
    <t>その他会計（赤字）</t>
  </si>
  <si>
    <t>その他会計（黒字）</t>
  </si>
  <si>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</si>
  <si>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</si>
  <si>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フ</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</si>
  <si>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</si>
  <si>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</si>
  <si>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</si>
  <si>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t>
    <phoneticPr fontId="2"/>
  </si>
  <si>
    <t>-</t>
    <phoneticPr fontId="2"/>
  </si>
  <si>
    <t>キラキラ雲南</t>
    <rPh sb="4" eb="6">
      <t>ウンナン</t>
    </rPh>
    <phoneticPr fontId="2"/>
  </si>
  <si>
    <t>雲南都市開発</t>
    <rPh sb="0" eb="2">
      <t>ウンナン</t>
    </rPh>
    <rPh sb="2" eb="4">
      <t>トシ</t>
    </rPh>
    <rPh sb="4" eb="6">
      <t>カイハツ</t>
    </rPh>
    <phoneticPr fontId="2"/>
  </si>
  <si>
    <t>吉田ふるさと村</t>
    <rPh sb="0" eb="2">
      <t>ヨシダ</t>
    </rPh>
    <rPh sb="6" eb="7">
      <t>ムラ</t>
    </rPh>
    <phoneticPr fontId="2"/>
  </si>
  <si>
    <t>鉄の歴史村地域振興事業団</t>
    <rPh sb="0" eb="1">
      <t>テツ</t>
    </rPh>
    <rPh sb="2" eb="4">
      <t>レキシ</t>
    </rPh>
    <rPh sb="4" eb="5">
      <t>ムラ</t>
    </rPh>
    <rPh sb="5" eb="7">
      <t>チイキ</t>
    </rPh>
    <rPh sb="7" eb="9">
      <t>シンコウ</t>
    </rPh>
    <rPh sb="9" eb="12">
      <t>ジギョウダン</t>
    </rPh>
    <phoneticPr fontId="2"/>
  </si>
  <si>
    <t>雲南市土地開発公社</t>
    <rPh sb="0" eb="3">
      <t>ウンナンシ</t>
    </rPh>
    <rPh sb="3" eb="5">
      <t>トチ</t>
    </rPh>
    <rPh sb="5" eb="7">
      <t>カイハツ</t>
    </rPh>
    <rPh sb="7" eb="9">
      <t>コウシャ</t>
    </rPh>
    <phoneticPr fontId="2"/>
  </si>
  <si>
    <t>○</t>
  </si>
  <si>
    <t>　地域振興基金</t>
    <rPh sb="1" eb="3">
      <t>チイキ</t>
    </rPh>
    <rPh sb="3" eb="5">
      <t>シンコウ</t>
    </rPh>
    <rPh sb="5" eb="7">
      <t>キキン</t>
    </rPh>
    <phoneticPr fontId="11"/>
  </si>
  <si>
    <t>　大規模事業等基金</t>
    <rPh sb="1" eb="4">
      <t>ダイキボ</t>
    </rPh>
    <rPh sb="4" eb="6">
      <t>ジギョウ</t>
    </rPh>
    <rPh sb="6" eb="7">
      <t>トウ</t>
    </rPh>
    <rPh sb="7" eb="9">
      <t>キキン</t>
    </rPh>
    <phoneticPr fontId="11"/>
  </si>
  <si>
    <t>　地域福祉基金</t>
    <rPh sb="1" eb="3">
      <t>チイキ</t>
    </rPh>
    <rPh sb="3" eb="5">
      <t>フクシ</t>
    </rPh>
    <rPh sb="5" eb="7">
      <t>キキン</t>
    </rPh>
    <phoneticPr fontId="11"/>
  </si>
  <si>
    <t>　木次さくらのまちづくり基金</t>
    <rPh sb="1" eb="3">
      <t>キスキ</t>
    </rPh>
    <rPh sb="12" eb="14">
      <t>キキン</t>
    </rPh>
    <phoneticPr fontId="11"/>
  </si>
  <si>
    <t>　政策選択基金</t>
    <rPh sb="1" eb="3">
      <t>セイサク</t>
    </rPh>
    <rPh sb="3" eb="5">
      <t>センタク</t>
    </rPh>
    <rPh sb="5" eb="7">
      <t>キキン</t>
    </rPh>
    <phoneticPr fontId="11"/>
  </si>
  <si>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</si>
  <si>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</si>
  <si>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</si>
  <si>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</si>
  <si>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</si>
  <si>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</si>
  <si>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</si>
  <si>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</si>
  <si>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</si>
  <si>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</si>
  <si>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</si>
  <si>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</si>
  <si>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</si>
  <si>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</si>
  <si>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</si>
  <si>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過去普通建設事業に積極的に取り組んだ結果、実質公債費比率は類似団体平均と比較し、高い水準を示していたが、地方債の発行抑制や繰上償還などによる地方債残高の減少に伴い、比率は年々下がってきている。将来負担比率については、H27年度を底に上昇している。これは、標準財政規模の減や新庁舎、市立病院建設による将来負担分が大幅増となったことによる。H29～R１においては、施設の老朽化に伴う統合学校給食センターの建設（4給食センターを統合）、国民宿舎清嵐荘の建て替えなど大規模な施設整備を計画していることより、比率は一時的に上昇する見込みであるが、大幅に悪化することのないよう努める。</t>
    <phoneticPr fontId="5"/>
  </si>
  <si>
    <t>有形固定資産減価償却率は、類似団体平均と比較し低い水準となっているが、将来負担比率については、地方債現在高や一部事務組合に係る負担見込額などのウエイトが高く、類似団体平均と比較し高い水準となっている。将来的な財政負担を考慮しながら、適切に更新・統廃合、長寿命化を実施していく必要がある。</t>
    <rPh sb="100" eb="103">
      <t>ショウライテキ</t>
    </rPh>
    <rPh sb="104" eb="106">
      <t>ザイセイ</t>
    </rPh>
    <rPh sb="106" eb="108">
      <t>フタン</t>
    </rPh>
    <rPh sb="109" eb="111">
      <t>コウリョ</t>
    </rPh>
    <rPh sb="116" eb="118">
      <t>テキセツ</t>
    </rPh>
    <rPh sb="119" eb="121">
      <t>コウシン</t>
    </rPh>
    <rPh sb="122" eb="125">
      <t>トウハイゴウ</t>
    </rPh>
    <rPh sb="126" eb="130">
      <t>チョウジュミョウカ</t>
    </rPh>
    <rPh sb="131" eb="133">
      <t>ジッシ</t>
    </rPh>
    <rPh sb="137" eb="13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</si>
</sst>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EA5D-4BE5-9D5F-56C6D3C4AB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81552</c:v>
                </c:pt>
                <c:pt idx="1">
                  <c:v>115471</c:v>
                </c:pt>
                <c:pt idx="2">
                  <c:v>131009</c:v>
                </c:pt>
                <c:pt idx="3">
                  <c:v>74769</c:v>
                </c:pt>
                <c:pt idx="4">
                  <c:v>112703</c:v>
                </c:pt>
              </c:numCache>
            </c:numRef>
          </c:val>
          <c:smooth val="0"/>
          <c:extLst>
            <c:ext xmlns:c16="http://schemas.microsoft.com/office/drawing/2014/chart" uri="{C3380CC4-5D6E-409C-BE32-E72D297353CC}">
              <c16:uniqueId val="{00000001-EA5D-4BE5-9D5F-56C6D3C4AB4A}"/>
            </c:ext>
          </c:extLst>
        </c:ser>
        <c:dLbls>
          <c:showLegendKey val="0"/>
          <c:showVal val="0"/>
          <c:showCatName val="0"/>
          <c:showSerName val="0"/>
          <c:showPercent val="0"/>
          <c:showBubbleSize val="0"/>
        </c:dLbls>
        <c:marker val="1"/>
        <c:smooth val="0"/>
        <c:axId val="448236208"/>
        <c:axId val="448236992"/>
      </c:lineChart>
      <c:catAx>
        <c:axId val="44823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236992"/>
        <c:crosses val="autoZero"/>
        <c:auto val="1"/>
        <c:lblAlgn val="ctr"/>
        <c:lblOffset val="100"/>
        <c:tickLblSkip val="1"/>
        <c:tickMarkSkip val="1"/>
        <c:noMultiLvlLbl val="0"/>
      </c:catAx>
      <c:valAx>
        <c:axId val="4482369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23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1.42</c:v>
                </c:pt>
                <c:pt idx="1">
                  <c:v>1.36</c:v>
                </c:pt>
                <c:pt idx="2">
                  <c:v>1.82</c:v>
                </c:pt>
                <c:pt idx="3">
                  <c:v>2.06</c:v>
                </c:pt>
                <c:pt idx="4">
                  <c:v>2.11</c:v>
                </c:pt>
              </c:numCache>
            </c:numRef>
          </c:val>
          <c:extLst>
            <c:ext xmlns:c16="http://schemas.microsoft.com/office/drawing/2014/chart" uri="{C3380CC4-5D6E-409C-BE32-E72D297353CC}">
              <c16:uniqueId val="{00000000-D57D-4175-986D-AE384B10C0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7.24</c:v>
                </c:pt>
                <c:pt idx="1">
                  <c:v>7.33</c:v>
                </c:pt>
                <c:pt idx="2">
                  <c:v>7.51</c:v>
                </c:pt>
                <c:pt idx="3">
                  <c:v>7.79</c:v>
                </c:pt>
                <c:pt idx="4">
                  <c:v>8.0500000000000007</c:v>
                </c:pt>
              </c:numCache>
            </c:numRef>
          </c:val>
          <c:extLst>
            <c:ext xmlns:c16="http://schemas.microsoft.com/office/drawing/2014/chart" uri="{C3380CC4-5D6E-409C-BE32-E72D297353CC}">
              <c16:uniqueId val="{00000001-D57D-4175-986D-AE384B10C07C}"/>
            </c:ext>
          </c:extLst>
        </c:ser>
        <c:dLbls>
          <c:showLegendKey val="0"/>
          <c:showVal val="0"/>
          <c:showCatName val="0"/>
          <c:showSerName val="0"/>
          <c:showPercent val="0"/>
          <c:showBubbleSize val="0"/>
        </c:dLbls>
        <c:gapWidth val="250"/>
        <c:overlap val="100"/>
        <c:axId val="448240128"/>
        <c:axId val="448240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6.46</c:v>
                </c:pt>
                <c:pt idx="1">
                  <c:v>5.58</c:v>
                </c:pt>
                <c:pt idx="2">
                  <c:v>5.82</c:v>
                </c:pt>
                <c:pt idx="3">
                  <c:v>1.68</c:v>
                </c:pt>
                <c:pt idx="4">
                  <c:v>0.62</c:v>
                </c:pt>
              </c:numCache>
            </c:numRef>
          </c:val>
          <c:smooth val="0"/>
          <c:extLst>
            <c:ext xmlns:c16="http://schemas.microsoft.com/office/drawing/2014/chart" uri="{C3380CC4-5D6E-409C-BE32-E72D297353CC}">
              <c16:uniqueId val="{00000002-D57D-4175-986D-AE384B10C07C}"/>
            </c:ext>
          </c:extLst>
        </c:ser>
        <c:dLbls>
          <c:showLegendKey val="0"/>
          <c:showVal val="0"/>
          <c:showCatName val="0"/>
          <c:showSerName val="0"/>
          <c:showPercent val="0"/>
          <c:showBubbleSize val="0"/>
        </c:dLbls>
        <c:marker val="1"/>
        <c:smooth val="0"/>
        <c:axId val="448240128"/>
        <c:axId val="448240520"/>
      </c:lineChart>
      <c:catAx>
        <c:axId val="44824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8240520"/>
        <c:crosses val="autoZero"/>
        <c:auto val="1"/>
        <c:lblAlgn val="ctr"/>
        <c:lblOffset val="100"/>
        <c:tickLblSkip val="1"/>
        <c:tickMarkSkip val="1"/>
        <c:noMultiLvlLbl val="0"/>
      </c:catAx>
      <c:valAx>
        <c:axId val="448240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24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0.1</c:v>
                </c:pt>
                <c:pt idx="8">
                  <c:v>#N/A</c:v>
                </c:pt>
                <c:pt idx="9">
                  <c:v>0</c:v>
                </c:pt>
              </c:numCache>
            </c:numRef>
          </c:val>
          <c:extLst>
            <c:ext xmlns:c16="http://schemas.microsoft.com/office/drawing/2014/chart" uri="{C3380CC4-5D6E-409C-BE32-E72D297353CC}">
              <c16:uniqueId val="{00000000-1CEC-49ED-B025-DDAB60D517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EC-49ED-B025-DDAB60D51768}"/>
            </c:ext>
          </c:extLst>
        </c:ser>
        <c:ser>
          <c:idx val="2"/>
          <c:order val="2"/>
          <c:tx>
            <c:strRef>
              <c:f>データシート!$A$29</c:f>
              <c:strCache>
                <c:ptCount val="1"/>
                <c:pt idx="0">
                  <c:v>国民健康保険事業特別会計（直営診療施設勘定）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CEC-49ED-B025-DDAB60D51768}"/>
            </c:ext>
          </c:extLst>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3-1CEC-49ED-B025-DDAB60D5176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4-1CEC-49ED-B025-DDAB60D51768}"/>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0.38</c:v>
                </c:pt>
                <c:pt idx="2">
                  <c:v>#N/A</c:v>
                </c:pt>
                <c:pt idx="3">
                  <c:v>0.45</c:v>
                </c:pt>
                <c:pt idx="4">
                  <c:v>#N/A</c:v>
                </c:pt>
                <c:pt idx="5">
                  <c:v>0.23</c:v>
                </c:pt>
                <c:pt idx="6">
                  <c:v>#N/A</c:v>
                </c:pt>
                <c:pt idx="7">
                  <c:v>0.27</c:v>
                </c:pt>
                <c:pt idx="8">
                  <c:v>#N/A</c:v>
                </c:pt>
                <c:pt idx="9">
                  <c:v>0.51</c:v>
                </c:pt>
              </c:numCache>
            </c:numRef>
          </c:val>
          <c:extLst>
            <c:ext xmlns:c16="http://schemas.microsoft.com/office/drawing/2014/chart" uri="{C3380CC4-5D6E-409C-BE32-E72D297353CC}">
              <c16:uniqueId val="{00000005-1CEC-49ED-B025-DDAB60D51768}"/>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1.25</c:v>
                </c:pt>
                <c:pt idx="2">
                  <c:v>#N/A</c:v>
                </c:pt>
                <c:pt idx="3">
                  <c:v>1.17</c:v>
                </c:pt>
                <c:pt idx="4">
                  <c:v>#N/A</c:v>
                </c:pt>
                <c:pt idx="5">
                  <c:v>1.05</c:v>
                </c:pt>
                <c:pt idx="6">
                  <c:v>#N/A</c:v>
                </c:pt>
                <c:pt idx="7">
                  <c:v>0.99</c:v>
                </c:pt>
                <c:pt idx="8">
                  <c:v>#N/A</c:v>
                </c:pt>
                <c:pt idx="9">
                  <c:v>0.95</c:v>
                </c:pt>
              </c:numCache>
            </c:numRef>
          </c:val>
          <c:extLst>
            <c:ext xmlns:c16="http://schemas.microsoft.com/office/drawing/2014/chart" uri="{C3380CC4-5D6E-409C-BE32-E72D297353CC}">
              <c16:uniqueId val="{00000006-1CEC-49ED-B025-DDAB60D5176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1.35</c:v>
                </c:pt>
                <c:pt idx="4">
                  <c:v>#N/A</c:v>
                </c:pt>
                <c:pt idx="5">
                  <c:v>1.81</c:v>
                </c:pt>
                <c:pt idx="6">
                  <c:v>#N/A</c:v>
                </c:pt>
                <c:pt idx="7">
                  <c:v>2.0499999999999998</c:v>
                </c:pt>
                <c:pt idx="8">
                  <c:v>#N/A</c:v>
                </c:pt>
                <c:pt idx="9">
                  <c:v>2.1</c:v>
                </c:pt>
              </c:numCache>
            </c:numRef>
          </c:val>
          <c:extLst>
            <c:ext xmlns:c16="http://schemas.microsoft.com/office/drawing/2014/chart" uri="{C3380CC4-5D6E-409C-BE32-E72D297353CC}">
              <c16:uniqueId val="{00000007-1CEC-49ED-B025-DDAB60D5176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4.9800000000000004</c:v>
                </c:pt>
                <c:pt idx="2">
                  <c:v>#N/A</c:v>
                </c:pt>
                <c:pt idx="3">
                  <c:v>5.87</c:v>
                </c:pt>
                <c:pt idx="4">
                  <c:v>#N/A</c:v>
                </c:pt>
                <c:pt idx="5">
                  <c:v>6.87</c:v>
                </c:pt>
                <c:pt idx="6">
                  <c:v>#N/A</c:v>
                </c:pt>
                <c:pt idx="7">
                  <c:v>8.4600000000000009</c:v>
                </c:pt>
                <c:pt idx="8">
                  <c:v>#N/A</c:v>
                </c:pt>
                <c:pt idx="9">
                  <c:v>7.98</c:v>
                </c:pt>
              </c:numCache>
            </c:numRef>
          </c:val>
          <c:extLst>
            <c:ext xmlns:c16="http://schemas.microsoft.com/office/drawing/2014/chart" uri="{C3380CC4-5D6E-409C-BE32-E72D297353CC}">
              <c16:uniqueId val="{00000008-1CEC-49ED-B025-DDAB60D517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5.88</c:v>
                </c:pt>
                <c:pt idx="2">
                  <c:v>#N/A</c:v>
                </c:pt>
                <c:pt idx="3">
                  <c:v>6.18</c:v>
                </c:pt>
                <c:pt idx="4">
                  <c:v>#N/A</c:v>
                </c:pt>
                <c:pt idx="5">
                  <c:v>6.59</c:v>
                </c:pt>
                <c:pt idx="6">
                  <c:v>#N/A</c:v>
                </c:pt>
                <c:pt idx="7">
                  <c:v>7.21</c:v>
                </c:pt>
                <c:pt idx="8">
                  <c:v>#N/A</c:v>
                </c:pt>
                <c:pt idx="9">
                  <c:v>8.68</c:v>
                </c:pt>
              </c:numCache>
            </c:numRef>
          </c:val>
          <c:extLst>
            <c:ext xmlns:c16="http://schemas.microsoft.com/office/drawing/2014/chart" uri="{C3380CC4-5D6E-409C-BE32-E72D297353CC}">
              <c16:uniqueId val="{00000009-1CEC-49ED-B025-DDAB60D51768}"/>
            </c:ext>
          </c:extLst>
        </c:ser>
        <c:dLbls>
          <c:showLegendKey val="0"/>
          <c:showVal val="0"/>
          <c:showCatName val="0"/>
          <c:showSerName val="0"/>
          <c:showPercent val="0"/>
          <c:showBubbleSize val="0"/>
        </c:dLbls>
        <c:gapWidth val="150"/>
        <c:overlap val="100"/>
        <c:axId val="448241696"/>
        <c:axId val="448242088"/>
      </c:barChart>
      <c:catAx>
        <c:axId val="4482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242088"/>
        <c:crosses val="autoZero"/>
        <c:auto val="1"/>
        <c:lblAlgn val="ctr"/>
        <c:lblOffset val="100"/>
        <c:tickLblSkip val="1"/>
        <c:tickMarkSkip val="1"/>
        <c:noMultiLvlLbl val="0"/>
      </c:catAx>
      <c:valAx>
        <c:axId val="44824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24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5332</c:v>
                </c:pt>
                <c:pt idx="5">
                  <c:v>5270</c:v>
                </c:pt>
                <c:pt idx="8">
                  <c:v>5034</c:v>
                </c:pt>
                <c:pt idx="11">
                  <c:v>4858</c:v>
                </c:pt>
                <c:pt idx="14">
                  <c:v>4779</c:v>
                </c:pt>
              </c:numCache>
            </c:numRef>
          </c:val>
          <c:extLst>
            <c:ext xmlns:c16="http://schemas.microsoft.com/office/drawing/2014/chart" uri="{C3380CC4-5D6E-409C-BE32-E72D297353CC}">
              <c16:uniqueId val="{00000000-FD8B-400D-8E81-725C823473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8B-400D-8E81-725C823473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3</c:v>
                </c:pt>
                <c:pt idx="6">
                  <c:v>4</c:v>
                </c:pt>
                <c:pt idx="9">
                  <c:v>4</c:v>
                </c:pt>
                <c:pt idx="12">
                  <c:v>4</c:v>
                </c:pt>
              </c:numCache>
            </c:numRef>
          </c:val>
          <c:extLst>
            <c:ext xmlns:c16="http://schemas.microsoft.com/office/drawing/2014/chart" uri="{C3380CC4-5D6E-409C-BE32-E72D297353CC}">
              <c16:uniqueId val="{00000002-FD8B-400D-8E81-725C823473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383</c:v>
                </c:pt>
                <c:pt idx="3">
                  <c:v>254</c:v>
                </c:pt>
                <c:pt idx="6">
                  <c:v>290</c:v>
                </c:pt>
                <c:pt idx="9">
                  <c:v>202</c:v>
                </c:pt>
                <c:pt idx="12">
                  <c:v>189</c:v>
                </c:pt>
              </c:numCache>
            </c:numRef>
          </c:val>
          <c:extLst>
            <c:ext xmlns:c16="http://schemas.microsoft.com/office/drawing/2014/chart" uri="{C3380CC4-5D6E-409C-BE32-E72D297353CC}">
              <c16:uniqueId val="{00000003-FD8B-400D-8E81-725C823473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1981</c:v>
                </c:pt>
                <c:pt idx="3">
                  <c:v>1958</c:v>
                </c:pt>
                <c:pt idx="6">
                  <c:v>1907</c:v>
                </c:pt>
                <c:pt idx="9">
                  <c:v>1893</c:v>
                </c:pt>
                <c:pt idx="12">
                  <c:v>1913</c:v>
                </c:pt>
              </c:numCache>
            </c:numRef>
          </c:val>
          <c:extLst>
            <c:ext xmlns:c16="http://schemas.microsoft.com/office/drawing/2014/chart" uri="{C3380CC4-5D6E-409C-BE32-E72D297353CC}">
              <c16:uniqueId val="{00000004-FD8B-400D-8E81-725C823473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8B-400D-8E81-725C823473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8B-400D-8E81-725C823473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4925</c:v>
                </c:pt>
                <c:pt idx="3">
                  <c:v>4795</c:v>
                </c:pt>
                <c:pt idx="6">
                  <c:v>4510</c:v>
                </c:pt>
                <c:pt idx="9">
                  <c:v>4226</c:v>
                </c:pt>
                <c:pt idx="12">
                  <c:v>4081</c:v>
                </c:pt>
              </c:numCache>
            </c:numRef>
          </c:val>
          <c:extLst>
            <c:ext xmlns:c16="http://schemas.microsoft.com/office/drawing/2014/chart" uri="{C3380CC4-5D6E-409C-BE32-E72D297353CC}">
              <c16:uniqueId val="{00000007-FD8B-400D-8E81-725C823473E8}"/>
            </c:ext>
          </c:extLst>
        </c:ser>
        <c:dLbls>
          <c:showLegendKey val="0"/>
          <c:showVal val="0"/>
          <c:showCatName val="0"/>
          <c:showSerName val="0"/>
          <c:showPercent val="0"/>
          <c:showBubbleSize val="0"/>
        </c:dLbls>
        <c:gapWidth val="100"/>
        <c:overlap val="100"/>
        <c:axId val="448242872"/>
        <c:axId val="44824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1965</c:v>
                </c:pt>
                <c:pt idx="2">
                  <c:v>#N/A</c:v>
                </c:pt>
                <c:pt idx="3">
                  <c:v>#N/A</c:v>
                </c:pt>
                <c:pt idx="4">
                  <c:v>1740</c:v>
                </c:pt>
                <c:pt idx="5">
                  <c:v>#N/A</c:v>
                </c:pt>
                <c:pt idx="6">
                  <c:v>#N/A</c:v>
                </c:pt>
                <c:pt idx="7">
                  <c:v>1677</c:v>
                </c:pt>
                <c:pt idx="8">
                  <c:v>#N/A</c:v>
                </c:pt>
                <c:pt idx="9">
                  <c:v>#N/A</c:v>
                </c:pt>
                <c:pt idx="10">
                  <c:v>1467</c:v>
                </c:pt>
                <c:pt idx="11">
                  <c:v>#N/A</c:v>
                </c:pt>
                <c:pt idx="12">
                  <c:v>#N/A</c:v>
                </c:pt>
                <c:pt idx="13">
                  <c:v>1408</c:v>
                </c:pt>
                <c:pt idx="14">
                  <c:v>#N/A</c:v>
                </c:pt>
              </c:numCache>
            </c:numRef>
          </c:val>
          <c:smooth val="0"/>
          <c:extLst>
            <c:ext xmlns:c16="http://schemas.microsoft.com/office/drawing/2014/chart" uri="{C3380CC4-5D6E-409C-BE32-E72D297353CC}">
              <c16:uniqueId val="{00000008-FD8B-400D-8E81-725C823473E8}"/>
            </c:ext>
          </c:extLst>
        </c:ser>
        <c:dLbls>
          <c:showLegendKey val="0"/>
          <c:showVal val="0"/>
          <c:showCatName val="0"/>
          <c:showSerName val="0"/>
          <c:showPercent val="0"/>
          <c:showBubbleSize val="0"/>
        </c:dLbls>
        <c:marker val="1"/>
        <c:smooth val="0"/>
        <c:axId val="448242872"/>
        <c:axId val="448243264"/>
      </c:lineChart>
      <c:catAx>
        <c:axId val="44824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243264"/>
        <c:crosses val="autoZero"/>
        <c:auto val="1"/>
        <c:lblAlgn val="ctr"/>
        <c:lblOffset val="100"/>
        <c:tickLblSkip val="1"/>
        <c:tickMarkSkip val="1"/>
        <c:noMultiLvlLbl val="0"/>
      </c:catAx>
      <c:valAx>
        <c:axId val="44824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24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43410</c:v>
                </c:pt>
                <c:pt idx="5">
                  <c:v>42658</c:v>
                </c:pt>
                <c:pt idx="8">
                  <c:v>42118</c:v>
                </c:pt>
                <c:pt idx="11">
                  <c:v>41509</c:v>
                </c:pt>
                <c:pt idx="14">
                  <c:v>42791</c:v>
                </c:pt>
              </c:numCache>
            </c:numRef>
          </c:val>
          <c:extLst>
            <c:ext xmlns:c16="http://schemas.microsoft.com/office/drawing/2014/chart" uri="{C3380CC4-5D6E-409C-BE32-E72D297353CC}">
              <c16:uniqueId val="{00000000-FAF6-4041-AFBC-42F63DD977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1595</c:v>
                </c:pt>
                <c:pt idx="5">
                  <c:v>1103</c:v>
                </c:pt>
                <c:pt idx="8">
                  <c:v>785</c:v>
                </c:pt>
                <c:pt idx="11">
                  <c:v>420</c:v>
                </c:pt>
                <c:pt idx="14">
                  <c:v>303</c:v>
                </c:pt>
              </c:numCache>
            </c:numRef>
          </c:val>
          <c:extLst>
            <c:ext xmlns:c16="http://schemas.microsoft.com/office/drawing/2014/chart" uri="{C3380CC4-5D6E-409C-BE32-E72D297353CC}">
              <c16:uniqueId val="{00000001-FAF6-4041-AFBC-42F63DD977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7824</c:v>
                </c:pt>
                <c:pt idx="5">
                  <c:v>7691</c:v>
                </c:pt>
                <c:pt idx="8">
                  <c:v>7667</c:v>
                </c:pt>
                <c:pt idx="11">
                  <c:v>7703</c:v>
                </c:pt>
                <c:pt idx="14">
                  <c:v>7916</c:v>
                </c:pt>
              </c:numCache>
            </c:numRef>
          </c:val>
          <c:extLst>
            <c:ext xmlns:c16="http://schemas.microsoft.com/office/drawing/2014/chart" uri="{C3380CC4-5D6E-409C-BE32-E72D297353CC}">
              <c16:uniqueId val="{00000002-FAF6-4041-AFBC-42F63DD977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F6-4041-AFBC-42F63DD977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F6-4041-AFBC-42F63DD977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c:v>
                </c:pt>
                <c:pt idx="3">
                  <c:v>10</c:v>
                </c:pt>
                <c:pt idx="6">
                  <c:v>9</c:v>
                </c:pt>
                <c:pt idx="9">
                  <c:v>9</c:v>
                </c:pt>
                <c:pt idx="12">
                  <c:v>8</c:v>
                </c:pt>
              </c:numCache>
            </c:numRef>
          </c:val>
          <c:extLst>
            <c:ext xmlns:c16="http://schemas.microsoft.com/office/drawing/2014/chart" uri="{C3380CC4-5D6E-409C-BE32-E72D297353CC}">
              <c16:uniqueId val="{00000005-FAF6-4041-AFBC-42F63DD977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4054</c:v>
                </c:pt>
                <c:pt idx="3">
                  <c:v>5054</c:v>
                </c:pt>
                <c:pt idx="6">
                  <c:v>4929</c:v>
                </c:pt>
                <c:pt idx="9">
                  <c:v>4878</c:v>
                </c:pt>
                <c:pt idx="12">
                  <c:v>4750</c:v>
                </c:pt>
              </c:numCache>
            </c:numRef>
          </c:val>
          <c:extLst>
            <c:ext xmlns:c16="http://schemas.microsoft.com/office/drawing/2014/chart" uri="{C3380CC4-5D6E-409C-BE32-E72D297353CC}">
              <c16:uniqueId val="{00000006-FAF6-4041-AFBC-42F63DD977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1677</c:v>
                </c:pt>
                <c:pt idx="3">
                  <c:v>1659</c:v>
                </c:pt>
                <c:pt idx="6">
                  <c:v>1512</c:v>
                </c:pt>
                <c:pt idx="9">
                  <c:v>1480</c:v>
                </c:pt>
                <c:pt idx="12">
                  <c:v>1234</c:v>
                </c:pt>
              </c:numCache>
            </c:numRef>
          </c:val>
          <c:extLst>
            <c:ext xmlns:c16="http://schemas.microsoft.com/office/drawing/2014/chart" uri="{C3380CC4-5D6E-409C-BE32-E72D297353CC}">
              <c16:uniqueId val="{00000007-FAF6-4041-AFBC-42F63DD977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22864</c:v>
                </c:pt>
                <c:pt idx="3">
                  <c:v>21444</c:v>
                </c:pt>
                <c:pt idx="6">
                  <c:v>20603</c:v>
                </c:pt>
                <c:pt idx="9">
                  <c:v>20789</c:v>
                </c:pt>
                <c:pt idx="12">
                  <c:v>23400</c:v>
                </c:pt>
              </c:numCache>
            </c:numRef>
          </c:val>
          <c:extLst>
            <c:ext xmlns:c16="http://schemas.microsoft.com/office/drawing/2014/chart" uri="{C3380CC4-5D6E-409C-BE32-E72D297353CC}">
              <c16:uniqueId val="{00000008-FAF6-4041-AFBC-42F63DD977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c:v>
                </c:pt>
                <c:pt idx="3">
                  <c:v>14</c:v>
                </c:pt>
                <c:pt idx="6">
                  <c:v>12</c:v>
                </c:pt>
                <c:pt idx="9">
                  <c:v>10</c:v>
                </c:pt>
                <c:pt idx="12">
                  <c:v>7</c:v>
                </c:pt>
              </c:numCache>
            </c:numRef>
          </c:val>
          <c:extLst>
            <c:ext xmlns:c16="http://schemas.microsoft.com/office/drawing/2014/chart" uri="{C3380CC4-5D6E-409C-BE32-E72D297353CC}">
              <c16:uniqueId val="{00000009-FAF6-4041-AFBC-42F63DD977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36437</c:v>
                </c:pt>
                <c:pt idx="3">
                  <c:v>35466</c:v>
                </c:pt>
                <c:pt idx="6">
                  <c:v>34746</c:v>
                </c:pt>
                <c:pt idx="9">
                  <c:v>33710</c:v>
                </c:pt>
                <c:pt idx="12">
                  <c:v>33681</c:v>
                </c:pt>
              </c:numCache>
            </c:numRef>
          </c:val>
          <c:extLst>
            <c:ext xmlns:c16="http://schemas.microsoft.com/office/drawing/2014/chart" uri="{C3380CC4-5D6E-409C-BE32-E72D297353CC}">
              <c16:uniqueId val="{0000000A-FAF6-4041-AFBC-42F63DD97795}"/>
            </c:ext>
          </c:extLst>
        </c:ser>
        <c:dLbls>
          <c:showLegendKey val="0"/>
          <c:showVal val="0"/>
          <c:showCatName val="0"/>
          <c:showSerName val="0"/>
          <c:showPercent val="0"/>
          <c:showBubbleSize val="0"/>
        </c:dLbls>
        <c:gapWidth val="100"/>
        <c:overlap val="100"/>
        <c:axId val="448241304"/>
        <c:axId val="448239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12233</c:v>
                </c:pt>
                <c:pt idx="2">
                  <c:v>#N/A</c:v>
                </c:pt>
                <c:pt idx="3">
                  <c:v>#N/A</c:v>
                </c:pt>
                <c:pt idx="4">
                  <c:v>12196</c:v>
                </c:pt>
                <c:pt idx="5">
                  <c:v>#N/A</c:v>
                </c:pt>
                <c:pt idx="6">
                  <c:v>#N/A</c:v>
                </c:pt>
                <c:pt idx="7">
                  <c:v>11242</c:v>
                </c:pt>
                <c:pt idx="8">
                  <c:v>#N/A</c:v>
                </c:pt>
                <c:pt idx="9">
                  <c:v>#N/A</c:v>
                </c:pt>
                <c:pt idx="10">
                  <c:v>11243</c:v>
                </c:pt>
                <c:pt idx="11">
                  <c:v>#N/A</c:v>
                </c:pt>
                <c:pt idx="12">
                  <c:v>#N/A</c:v>
                </c:pt>
                <c:pt idx="13">
                  <c:v>12069</c:v>
                </c:pt>
                <c:pt idx="14">
                  <c:v>#N/A</c:v>
                </c:pt>
              </c:numCache>
            </c:numRef>
          </c:val>
          <c:smooth val="0"/>
          <c:extLst>
            <c:ext xmlns:c16="http://schemas.microsoft.com/office/drawing/2014/chart" uri="{C3380CC4-5D6E-409C-BE32-E72D297353CC}">
              <c16:uniqueId val="{0000000B-FAF6-4041-AFBC-42F63DD97795}"/>
            </c:ext>
          </c:extLst>
        </c:ser>
        <c:dLbls>
          <c:showLegendKey val="0"/>
          <c:showVal val="0"/>
          <c:showCatName val="0"/>
          <c:showSerName val="0"/>
          <c:showPercent val="0"/>
          <c:showBubbleSize val="0"/>
        </c:dLbls>
        <c:marker val="1"/>
        <c:smooth val="0"/>
        <c:axId val="448241304"/>
        <c:axId val="448239736"/>
      </c:lineChart>
      <c:catAx>
        <c:axId val="44824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239736"/>
        <c:crosses val="autoZero"/>
        <c:auto val="1"/>
        <c:lblAlgn val="ctr"/>
        <c:lblOffset val="100"/>
        <c:tickLblSkip val="1"/>
        <c:tickMarkSkip val="1"/>
        <c:noMultiLvlLbl val="0"/>
      </c:catAx>
      <c:valAx>
        <c:axId val="448239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24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1437</c:v>
                </c:pt>
                <c:pt idx="1">
                  <c:v>1439</c:v>
                </c:pt>
                <c:pt idx="2">
                  <c:v>1439</c:v>
                </c:pt>
              </c:numCache>
            </c:numRef>
          </c:val>
          <c:extLst>
            <c:ext xmlns:c16="http://schemas.microsoft.com/office/drawing/2014/chart" uri="{C3380CC4-5D6E-409C-BE32-E72D297353CC}">
              <c16:uniqueId val="{00000000-EBA4-4DBF-9A59-C93B2D8EB1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4153</c:v>
                </c:pt>
                <c:pt idx="1">
                  <c:v>4157</c:v>
                </c:pt>
                <c:pt idx="2">
                  <c:v>4158</c:v>
                </c:pt>
              </c:numCache>
            </c:numRef>
          </c:val>
          <c:extLst>
            <c:ext xmlns:c16="http://schemas.microsoft.com/office/drawing/2014/chart" uri="{C3380CC4-5D6E-409C-BE32-E72D297353CC}">
              <c16:uniqueId val="{00000001-EBA4-4DBF-9A59-C93B2D8EB1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5517</c:v>
                </c:pt>
                <c:pt idx="1">
                  <c:v>5469</c:v>
                </c:pt>
                <c:pt idx="2">
                  <c:v>5686</c:v>
                </c:pt>
              </c:numCache>
            </c:numRef>
          </c:val>
          <c:extLst>
            <c:ext xmlns:c16="http://schemas.microsoft.com/office/drawing/2014/chart" uri="{C3380CC4-5D6E-409C-BE32-E72D297353CC}">
              <c16:uniqueId val="{00000002-EBA4-4DBF-9A59-C93B2D8EB104}"/>
            </c:ext>
          </c:extLst>
        </c:ser>
        <c:dLbls>
          <c:showLegendKey val="0"/>
          <c:showVal val="0"/>
          <c:showCatName val="0"/>
          <c:showSerName val="0"/>
          <c:showPercent val="0"/>
          <c:showBubbleSize val="0"/>
        </c:dLbls>
        <c:gapWidth val="120"/>
        <c:overlap val="100"/>
        <c:axId val="448238560"/>
        <c:axId val="448244048"/>
      </c:barChart>
      <c:catAx>
        <c:axId val="44823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8244048"/>
        <c:crosses val="autoZero"/>
        <c:auto val="1"/>
        <c:lblAlgn val="ctr"/>
        <c:lblOffset val="100"/>
        <c:tickLblSkip val="1"/>
        <c:tickMarkSkip val="1"/>
        <c:noMultiLvlLbl val="0"/>
      </c:catAx>
      <c:valAx>
        <c:axId val="448244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823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{086AC818-7126-4483-9DEF-CDBDE741FFF1}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74-41E4-B5CA-C8E144C86F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{D2979400-1E68-4BBA-B357-B7D6740118AB}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74-41E4-B5CA-C8E144C86F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{004CE382-632E-4669-BD4F-9E31AC20AED4}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74-41E4-B5CA-C8E144C86F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{A92DACC4-71C6-4238-9E5F-8B9E57BD8501}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74-41E4-B5CA-C8E144C86F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{8806B490-5A88-4837-94B3-6D6FB0BB6665}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74-41E4-B5CA-C8E144C86F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{3208D13F-4A49-4300-AE02-A50DE00E8A28}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74-41E4-B5CA-C8E144C86F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{90866B0C-B97F-4801-8C34-E0D3CF312058}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74-41E4-B5CA-C8E144C86FF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{AA60E632-940A-4FB3-ACEE-8D8367F862C3}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74-41E4-B5CA-C8E144C86FF5}"/>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{C1874765-5D37-4A41-A889-A0FFA86533A9}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74-41E4-B5CA-C8E144C86F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40.200000000000003</c:v>
                </c:pt>
              </c:numCache>
            </c:numRef>
          </c:xVal>
          <c:yVal>
            <c:numRef>
              <c:f>公会計指標分析・財政指標組合せ分析表!$BP$51:$DC$51</c:f>
              <c:numCache>
                <c:formatCode>#,##0.0;"▲ "#,##0.0</c:formatCode>
                <c:ptCount val="40"/>
                <c:pt idx="32">
                  <c:v>91.3</c:v>
                </c:pt>
              </c:numCache>
            </c:numRef>
          </c:yVal>
          <c:smooth val="0"/>
          <c:extLst>
            <c:ext xmlns:c16="http://schemas.microsoft.com/office/drawing/2014/chart" uri="{C3380CC4-5D6E-409C-BE32-E72D297353CC}">
              <c16:uniqueId val="{00000009-EF74-41E4-B5CA-C8E144C86F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{F8D84BCC-59EF-4BE8-9177-DD982510A8BC}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74-41E4-B5CA-C8E144C86F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{78B4B18C-4144-4B45-B89F-F145C24C2B51}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74-41E4-B5CA-C8E144C86F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{8BA1E0FA-9ACF-469B-B50F-F5AD3128B396}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74-41E4-B5CA-C8E144C86F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{681A7457-CD96-409A-ACE0-38D9B0BEEE00}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74-41E4-B5CA-C8E144C86F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{C804BD1D-C2C7-4AA7-B87D-21A908FEE1ED}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74-41E4-B5CA-C8E144C86F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{30635905-715C-4F8C-B5D2-D48C23F53520}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74-41E4-B5CA-C8E144C86F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{3A413CE6-2833-49E4-B74C-E712CBB279BE}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74-41E4-B5CA-C8E144C86FF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{8F7D71BD-AC8A-4AAE-892C-24449E588D6A}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74-41E4-B5CA-C8E144C86FF5}"/>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{B3C2454F-FD52-4480-8364-E5C948480556}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74-41E4-B5CA-C8E144C86F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58.8</c:v>
                </c:pt>
              </c:numCache>
            </c:numRef>
          </c:xVal>
          <c:yVal>
            <c:numRef>
              <c:f>公会計指標分析・財政指標組合せ分析表!$BP$55:$DC$55</c:f>
              <c:numCache>
                <c:formatCode>#,##0.0;"▲ "#,##0.0</c:formatCode>
                <c:ptCount val="40"/>
                <c:pt idx="32">
                  <c:v>53.2</c:v>
                </c:pt>
              </c:numCache>
            </c:numRef>
          </c:yVal>
          <c:smooth val="0"/>
          <c:extLst>
            <c:ext xmlns:c16="http://schemas.microsoft.com/office/drawing/2014/chart" uri="{C3380CC4-5D6E-409C-BE32-E72D297353CC}">
              <c16:uniqueId val="{00000013-EF74-41E4-B5CA-C8E144C86FF5}"/>
            </c:ext>
          </c:extLst>
        </c:ser>
        <c:dLbls>
          <c:showLegendKey val="0"/>
          <c:showVal val="1"/>
          <c:showCatName val="0"/>
          <c:showSerName val="0"/>
          <c:showPercent val="0"/>
          <c:showBubbleSize val="0"/>
        </c:dLbls>
        <c:axId val="539956424"/>
        <c:axId val="539956816"/>
      </c:scatterChart>
      <c:valAx>
        <c:axId val="539956424"/>
        <c:scaling>
          <c:orientation val="minMax"/>
          <c:max val="61"/>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956816"/>
        <c:crosses val="autoZero"/>
        <c:crossBetween val="midCat"/>
      </c:valAx>
      <c:valAx>
        <c:axId val="539956816"/>
        <c:scaling>
          <c:orientation val="minMax"/>
          <c:max val="98"/>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956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{3D248741-3F81-46EF-99C8-25EF9DCD9CC0}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3B0-4ED2-994C-E743BB6B10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{A9C3D66D-DD01-40AF-898A-41A496B617ED}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B0-4ED2-994C-E743BB6B10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{73F9937B-48AB-46FF-B638-41439F654337}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B0-4ED2-994C-E743BB6B10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{8ACE51C9-5ADF-4BE6-B79D-127ED8C5E3F9}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B0-4ED2-994C-E743BB6B10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{FAE94ADB-E7DB-4E61-B0AA-BD2FE5DAAF2A}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B0-4ED2-994C-E743BB6B10A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{3A70462D-94DE-4762-A759-DFDA4D2FCE05}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3B0-4ED2-994C-E743BB6B10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{6BA3EE90-A146-419B-8193-7229E33475E4}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3B0-4ED2-994C-E743BB6B10A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{286A0201-8D03-4ACF-9E5B-88B82D657012}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3B0-4ED2-994C-E743BB6B10A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{96F07942-83F1-41C7-91F3-1CC51B8444FE}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3B0-4ED2-994C-E743BB6B10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13.4</c:v>
                </c:pt>
                <c:pt idx="16">
                  <c:v>12.4</c:v>
                </c:pt>
                <c:pt idx="24">
                  <c:v>11.4</c:v>
                </c:pt>
                <c:pt idx="32">
                  <c:v>11</c:v>
                </c:pt>
              </c:numCache>
            </c:numRef>
          </c:xVal>
          <c:yVal>
            <c:numRef>
              <c:f>公会計指標分析・財政指標組合せ分析表!$BP$73:$DC$73</c:f>
              <c:numCache>
                <c:formatCode>#,##0.0;"▲ "#,##0.0</c:formatCode>
                <c:ptCount val="40"/>
                <c:pt idx="0">
                  <c:v>83.4</c:v>
                </c:pt>
                <c:pt idx="8">
                  <c:v>84.3</c:v>
                </c:pt>
                <c:pt idx="16">
                  <c:v>79</c:v>
                </c:pt>
                <c:pt idx="24">
                  <c:v>81.8</c:v>
                </c:pt>
                <c:pt idx="32">
                  <c:v>91.3</c:v>
                </c:pt>
              </c:numCache>
            </c:numRef>
          </c:yVal>
          <c:smooth val="0"/>
          <c:extLst>
            <c:ext xmlns:c16="http://schemas.microsoft.com/office/drawing/2014/chart" uri="{C3380CC4-5D6E-409C-BE32-E72D297353CC}">
              <c16:uniqueId val="{00000009-03B0-4ED2-994C-E743BB6B10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{668BFC0E-13C0-4BB7-836C-FC66842B6F2E}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3B0-4ED2-994C-E743BB6B10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{A8C35BEF-9265-4789-A48B-A84605953827}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B0-4ED2-994C-E743BB6B10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{B165D02A-4AAE-49E3-8D85-959BFDE10686}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B0-4ED2-994C-E743BB6B10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{D49F1CA1-957C-4A21-8C0A-B1CE6041D88D}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B0-4ED2-994C-E743BB6B10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{C9CF82DD-84CD-4E4C-A6A9-BA0DFBC9C69B}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B0-4ED2-994C-E743BB6B10A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{6ED68690-0A04-4CB0-973B-CB6FDFC9F8B5}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3B0-4ED2-994C-E743BB6B10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{2393DA66-FE3C-4398-82E2-5D36D4819507}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3B0-4ED2-994C-E743BB6B10A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{F1580791-8D29-4798-ADF8-5BF51AADC8F5}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3B0-4ED2-994C-E743BB6B10A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{04C9A473-DE03-45CC-9311-902DB11CAAF7}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3B0-4ED2-994C-E743BB6B10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03B0-4ED2-994C-E743BB6B10A3}"/>
            </c:ext>
          </c:extLst>
        </c:ser>
        <c:dLbls>
          <c:showLegendKey val="0"/>
          <c:showVal val="1"/>
          <c:showCatName val="0"/>
          <c:showSerName val="0"/>
          <c:showPercent val="0"/>
          <c:showBubbleSize val="0"/>
        </c:dLbls>
        <c:axId val="539957600"/>
        <c:axId val="539957992"/>
      </c:scatterChart>
      <c:valAx>
        <c:axId val="539957600"/>
        <c:scaling>
          <c:orientation val="minMax"/>
          <c:max val="15.1"/>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957992"/>
        <c:crosses val="autoZero"/>
        <c:crossBetween val="midCat"/>
      </c:valAx>
      <c:valAx>
        <c:axId val="539957992"/>
        <c:scaling>
          <c:orientation val="minMax"/>
          <c:max val="102"/>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957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中期財政計画や実施計画などに基づき、普通建設事業を縮減し、地方債の新規発行を抑制したり、政府資金の補償金免除繰上償還制度を活用した繰上償還の実施により、単年度元利償還額は減少傾向にあります。</a:t>
          </a:r>
          <a:endParaRPr lang="ja-JP" altLang="ja-JP" sz="1400">
            <a:effectLst/>
          </a:endParaRPr>
        </a:p>
        <a:p>
          <a:r>
            <a:rPr kumimoji="1" lang="ja-JP" altLang="ja-JP" sz="1100">
              <a:solidFill>
                <a:schemeClr val="dk1"/>
              </a:solidFill>
              <a:effectLst/>
              <a:latin typeface="+mn-lt"/>
              <a:ea typeface="+mn-ea"/>
              <a:cs typeface="+mn-cs"/>
            </a:rPr>
            <a:t>　また、平成２３年度から病院事業が一部事務組合から市に移行されたことにより、組合等が起こした地方債の元利償還に対する負担金等が減少し、公営企業債の元利償還金に対する繰入金が一時的に増加しましたが、その後は毎年度減少傾向にあります。</a:t>
          </a:r>
          <a:endParaRPr lang="ja-JP" altLang="ja-JP" sz="1400">
            <a:effectLst/>
          </a:endParaRPr>
        </a:p>
        <a:p>
          <a:r>
            <a:rPr kumimoji="1" lang="ja-JP" altLang="ja-JP" sz="1100">
              <a:solidFill>
                <a:schemeClr val="dk1"/>
              </a:solidFill>
              <a:effectLst/>
              <a:latin typeface="+mn-lt"/>
              <a:ea typeface="+mn-ea"/>
              <a:cs typeface="+mn-cs"/>
            </a:rPr>
            <a:t>　算入公債費等については、有利な起債（過疎債、合併特例債）の活用により、交付税算入額は一定額を保っています。</a:t>
          </a:r>
          <a:endParaRPr lang="ja-JP" altLang="ja-JP" sz="1400">
            <a:effectLst/>
          </a:endParaRPr>
        </a:p>
        <a:p>
          <a:r>
            <a:rPr kumimoji="1" lang="ja-JP" altLang="ja-JP" sz="1100">
              <a:solidFill>
                <a:schemeClr val="dk1"/>
              </a:solidFill>
              <a:effectLst/>
              <a:latin typeface="+mn-lt"/>
              <a:ea typeface="+mn-ea"/>
              <a:cs typeface="+mn-cs"/>
            </a:rPr>
            <a:t>　今後も計画的な起債発行により、健全な財政運営に努めます。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中期財政計画や実施計画等に基づき、普通建設事業を縮減し、地方債の新規発行を抑制したり、地方債の繰上償還を積極的に行うことで地方債の削減に努めてきました。</a:t>
          </a:r>
          <a:endParaRPr lang="ja-JP" altLang="ja-JP" sz="1400">
            <a:effectLst/>
          </a:endParaRPr>
        </a:p>
        <a:p>
          <a:r>
            <a:rPr kumimoji="1" lang="ja-JP" altLang="ja-JP" sz="1100">
              <a:solidFill>
                <a:schemeClr val="dk1"/>
              </a:solidFill>
              <a:effectLst/>
              <a:latin typeface="+mn-lt"/>
              <a:ea typeface="+mn-ea"/>
              <a:cs typeface="+mn-cs"/>
            </a:rPr>
            <a:t>　また、一部事務組合においても、地方債の新規発行を抑制することで、将来負担の縮減を図ってきました。</a:t>
          </a:r>
          <a:endParaRPr lang="ja-JP" altLang="ja-JP" sz="1400">
            <a:effectLst/>
          </a:endParaRPr>
        </a:p>
        <a:p>
          <a:r>
            <a:rPr kumimoji="1" lang="ja-JP" altLang="ja-JP" sz="1100">
              <a:solidFill>
                <a:schemeClr val="dk1"/>
              </a:solidFill>
              <a:effectLst/>
              <a:latin typeface="+mn-lt"/>
              <a:ea typeface="+mn-ea"/>
              <a:cs typeface="+mn-cs"/>
            </a:rPr>
            <a:t>　平成２３年度から病院事業が一部事務組合から市に移行されたことにより、組合負担等見込額が平成２２年度と比較して半分以下に減少しています。</a:t>
          </a:r>
          <a:endParaRPr lang="ja-JP" altLang="ja-JP" sz="1400">
            <a:effectLst/>
          </a:endParaRPr>
        </a:p>
        <a:p>
          <a:r>
            <a:rPr kumimoji="1" lang="ja-JP" altLang="ja-JP" sz="1100">
              <a:solidFill>
                <a:schemeClr val="dk1"/>
              </a:solidFill>
              <a:effectLst/>
              <a:latin typeface="+mn-lt"/>
              <a:ea typeface="+mn-ea"/>
              <a:cs typeface="+mn-cs"/>
            </a:rPr>
            <a:t>　充当可能財源については、前年度と比較して特定財源、基準財政需要額算入見込額が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傾向にありますが、</a:t>
          </a:r>
          <a:r>
            <a:rPr kumimoji="1" lang="ja-JP" altLang="ja-JP" sz="1100">
              <a:solidFill>
                <a:schemeClr val="dk1"/>
              </a:solidFill>
              <a:effectLst/>
              <a:latin typeface="+mn-lt"/>
              <a:ea typeface="+mn-ea"/>
              <a:cs typeface="+mn-cs"/>
            </a:rPr>
            <a:t>一定額は確保しております。</a:t>
          </a:r>
          <a:endParaRPr lang="ja-JP" altLang="ja-JP" sz="1400">
            <a:effectLst/>
          </a:endParaRPr>
        </a:p>
        <a:p>
          <a:r>
            <a:rPr kumimoji="1" lang="ja-JP" altLang="ja-JP" sz="1100">
              <a:solidFill>
                <a:schemeClr val="dk1"/>
              </a:solidFill>
              <a:effectLst/>
              <a:latin typeface="+mn-lt"/>
              <a:ea typeface="+mn-ea"/>
              <a:cs typeface="+mn-cs"/>
            </a:rPr>
            <a:t>　今後も地方債の新規発行について計画的な発行などにより、将来の財政負担を軽減し、健全な財政運営に努めます。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島根県雲南市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特定目的基金は年度により若干の増減があるが、財政調整基金および減債基金については取崩しをせず利子分を積み立てており、一定額を確保している。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一本算定による交付税の減額および平成３０年度以降に予定している大規模な建設事業等により収支不足が見込まれるため、財政調整基金および減債基金を取崩し対応する予定である。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基金全体として減少となるが、収支不足見込み額を拡大させないよう、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行財政改革実施計画や行政評価による事業の見直しや統合、補助金審査等による事業の選択、効率化を図り、歳出削減に努めます</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地域振興基金：地域住民の連帯の強化および地域振興に要する経費に充てる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大規模事業等基金：市勢発展に資する大規模事業等の重要施策に係る事業で市が実施するものおよび市の負担等を必要とするものに要する経費に充てる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大規模事業等基金：利子分を積み立てたほか、平成３０年度以降に見込まれる大規模な建設事業の確実な推進のため２２０百万円を積み立てたことによる増加</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木次さくらのまちづくり基金：さくらの会交付金事業の財源として１０．６百万円を充当したことによる減少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kern="100">
              <a:effectLst/>
              <a:ea typeface="ＭＳ ゴシック" panose="020B0609070205080204" pitchFamily="49" charset="-128"/>
              <a:cs typeface="Times New Roman" panose="02020603050405020304" pitchFamily="18" charset="0"/>
            </a:rPr>
            <a:t>「まち・ひと・しごと創生雲南市総合戦略」</a:t>
          </a:r>
          <a:r>
            <a:rPr lang="ja-JP" altLang="en-US" sz="1300" kern="100">
              <a:effectLst/>
              <a:ea typeface="ＭＳ ゴシック" panose="020B0609070205080204" pitchFamily="49" charset="-128"/>
              <a:cs typeface="Times New Roman" panose="02020603050405020304" pitchFamily="18" charset="0"/>
            </a:rPr>
            <a:t>に掲げる地方創生に関する事業の財源とするため、毎年度２００百万円程度取り崩す見込みである</a:t>
          </a:r>
          <a:endParaRPr lang="en-US" altLang="ja-JP" sz="1300" kern="100">
            <a:effectLst/>
            <a:ea typeface="ＭＳ ゴシック" panose="020B0609070205080204" pitchFamily="49" charset="-128"/>
            <a:cs typeface="Times New Roman" panose="02020603050405020304" pitchFamily="18" charset="0"/>
          </a:endParaRPr>
        </a:p>
        <a:p>
          <a:r>
            <a:rPr kumimoji="1" lang="ja-JP" altLang="en-US" sz="1300" kern="100">
              <a:solidFill>
                <a:schemeClr val="dk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大規模事業等基金：平成３１年度に実施する学校給食センター建設事業、清嵐荘整備事業等の財源とするため、約２８０百万円取り崩す見込みである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利子分のみの積み立てにより微増となっています。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今後見込まれる収支不足により、平成３０年度は２０百万円、平成３１年度以降は８０百万円程度取り崩す見込みである。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利子分のみの積み立てにより微増となっています。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今後見込まれる収支不足により、平成３０年度は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百万円、平成３１年度以降は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３２０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39,234
39,012
553.18
29,749,853
29,336,372
376,686
17,877,805
33,680,603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年度に公共施設等総合管理計画を策定、また</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３年度までの具体的な取り組みを示した第一次実施方針を策定し、公共施設の総合的な管理に取り組んでいるところである。</a:t>
          </a:r>
          <a:endParaRPr lang="ja-JP" altLang="ja-JP">
            <a:effectLst/>
          </a:endParaRPr>
        </a:p>
        <a:p>
          <a:r>
            <a:rPr kumimoji="1" lang="ja-JP" altLang="ja-JP" sz="1100">
              <a:solidFill>
                <a:schemeClr val="dk1"/>
              </a:solidFill>
              <a:effectLst/>
              <a:latin typeface="+mn-lt"/>
              <a:ea typeface="+mn-ea"/>
              <a:cs typeface="+mn-cs"/>
            </a:rPr>
            <a:t>市全体の有形固定資産減価償却率は低いものの、施設類型で差があるため、施設類型ごとに現状を把握・分析し、今後の公共施設等総合管理計画の取り組みに活かしていきたい。</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524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86678</xdr:rowOff>
    </xdr:from>
    <xdr:to>
      <xdr:col>23</xdr:col>
      <xdr:colOff>136525</xdr:colOff>
      <xdr:row>34</xdr:row>
      <xdr:rowOff>16828</xdr:rowOff>
    </xdr:to>
    <xdr:sp macro="" textlink="">
      <xdr:nvSpPr>
        <xdr:cNvPr id="82" name="楕円 81"/>
        <xdr:cNvSpPr/>
      </xdr:nvSpPr>
      <xdr:spPr>
        <a:xfrm>
          <a:off x="4711700" y="57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1605</xdr:rowOff>
    </xdr:from>
    <xdr:ext cx="405111" cy="259045"/>
    <xdr:sp macro="" textlink="">
      <xdr:nvSpPr>
        <xdr:cNvPr id="83" name="有形固定資産減価償却率該当値テキスト"/>
        <xdr:cNvSpPr txBox="1"/>
      </xdr:nvSpPr>
      <xdr:spPr>
        <a:xfrm>
          <a:off x="4813300" y="565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59231</xdr:rowOff>
    </xdr:from>
    <xdr:ext cx="405111" cy="259045"/>
    <xdr:sp macro="" textlink="">
      <xdr:nvSpPr>
        <xdr:cNvPr id="84" name="n_1aveValue有形固定資産減価償却率"/>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5" name="n_2aveValue有形固定資産減価償却率"/>
        <xdr:cNvSpPr txBox="1"/>
      </xdr:nvSpPr>
      <xdr:spPr>
        <a:xfrm>
          <a:off x="3086744" y="502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債務償還可能年数は、類似団体平均程度である。</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年度地方債残高は</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憶円であったが、以降繰上償還の実施や地方債発行の抑制により、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337</a:t>
          </a:r>
          <a:r>
            <a:rPr kumimoji="1" lang="ja-JP" altLang="ja-JP" sz="1100">
              <a:solidFill>
                <a:schemeClr val="dk1"/>
              </a:solidFill>
              <a:effectLst/>
              <a:latin typeface="+mn-lt"/>
              <a:ea typeface="+mn-ea"/>
              <a:cs typeface="+mn-cs"/>
            </a:rPr>
            <a:t>億円にまで減少させ、類似団体平均程度まで下げることができた。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107799</xdr:rowOff>
    </xdr:from>
    <xdr:to>
      <xdr:col>76</xdr:col>
      <xdr:colOff>73025</xdr:colOff>
      <xdr:row>31</xdr:row>
      <xdr:rowOff>37949</xdr:rowOff>
    </xdr:to>
    <xdr:sp macro="" textlink="">
      <xdr:nvSpPr>
        <xdr:cNvPr id="128" name="楕円 127"/>
        <xdr:cNvSpPr/>
      </xdr:nvSpPr>
      <xdr:spPr>
        <a:xfrm>
          <a:off x="14744700" y="52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130676</xdr:rowOff>
    </xdr:from>
    <xdr:ext cx="340478" cy="259045"/>
    <xdr:sp macro="" textlink="">
      <xdr:nvSpPr>
        <xdr:cNvPr id="129" name="債務償還可能年数該当値テキスト"/>
        <xdr:cNvSpPr txBox="1"/>
      </xdr:nvSpPr>
      <xdr:spPr>
        <a:xfrm>
          <a:off x="14846300" y="51027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39,234
39,012
553.18
29,749,853
29,336,372
376,686
17,877,805
33,680,603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44450</xdr:rowOff>
    </xdr:from>
    <xdr:to>
      <xdr:col>24</xdr:col>
      <xdr:colOff>114300</xdr:colOff>
      <xdr:row>42</xdr:row>
      <xdr:rowOff>146050</xdr:rowOff>
    </xdr:to>
    <xdr:sp macro="" textlink="">
      <xdr:nvSpPr>
        <xdr:cNvPr id="70" name="楕円 69"/>
        <xdr:cNvSpPr/>
      </xdr:nvSpPr>
      <xdr:spPr>
        <a:xfrm>
          <a:off x="4584700" y="72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130827</xdr:rowOff>
    </xdr:from>
    <xdr:ext cx="405111" cy="259045"/>
    <xdr:sp macro="" textlink="">
      <xdr:nvSpPr>
        <xdr:cNvPr id="71" name="【道路】&#10;有形固定資産減価償却率該当値テキスト"/>
        <xdr:cNvSpPr txBox="1"/>
      </xdr:nvSpPr>
      <xdr:spPr>
        <a:xfrm>
          <a:off x="4673600" y="716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72"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3"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5"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08" name="フローチャート: 判断 107"/>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25629</xdr:rowOff>
    </xdr:from>
    <xdr:to>
      <xdr:col>55</xdr:col>
      <xdr:colOff>50800</xdr:colOff>
      <xdr:row>42</xdr:row>
      <xdr:rowOff>127229</xdr:rowOff>
    </xdr:to>
    <xdr:sp macro="" textlink="">
      <xdr:nvSpPr>
        <xdr:cNvPr id="114" name="楕円 113"/>
        <xdr:cNvSpPr/>
      </xdr:nvSpPr>
      <xdr:spPr>
        <a:xfrm>
          <a:off x="10426700" y="72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112006</xdr:rowOff>
    </xdr:from>
    <xdr:ext cx="534377" cy="259045"/>
    <xdr:sp macro="" textlink="">
      <xdr:nvSpPr>
        <xdr:cNvPr id="115" name="【道路】&#10;一人当たり延長該当値テキスト"/>
        <xdr:cNvSpPr txBox="1"/>
      </xdr:nvSpPr>
      <xdr:spPr>
        <a:xfrm>
          <a:off x="10515600" y="714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58749</xdr:rowOff>
    </xdr:from>
    <xdr:ext cx="534377" cy="259045"/>
    <xdr:sp macro="" textlink="">
      <xdr:nvSpPr>
        <xdr:cNvPr id="11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17"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46"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49" name="フローチャート: 判断 148"/>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55" name="楕円 154"/>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165752</xdr:rowOff>
    </xdr:from>
    <xdr:ext cx="405111" cy="259045"/>
    <xdr:sp macro="" textlink="">
      <xdr:nvSpPr>
        <xdr:cNvPr id="156" name="【橋りょう・トンネル】&#10;有形固定資産減価償却率該当値テキスト"/>
        <xdr:cNvSpPr txBox="1"/>
      </xdr:nvSpPr>
      <xdr:spPr>
        <a:xfrm>
          <a:off x="4673600" y="993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103522</xdr:rowOff>
    </xdr:from>
    <xdr:ext cx="405111" cy="259045"/>
    <xdr:sp macro="" textlink="">
      <xdr:nvSpPr>
        <xdr:cNvPr id="157"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58"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88" name="フローチャート: 判断 187"/>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61297</xdr:rowOff>
    </xdr:from>
    <xdr:to>
      <xdr:col>55</xdr:col>
      <xdr:colOff>50800</xdr:colOff>
      <xdr:row>55</xdr:row>
      <xdr:rowOff>162897</xdr:rowOff>
    </xdr:to>
    <xdr:sp macro="" textlink="">
      <xdr:nvSpPr>
        <xdr:cNvPr id="194" name="楕円 193"/>
        <xdr:cNvSpPr/>
      </xdr:nvSpPr>
      <xdr:spPr>
        <a:xfrm>
          <a:off x="10426700" y="94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14324</xdr:rowOff>
    </xdr:from>
    <xdr:ext cx="690189" cy="259045"/>
    <xdr:sp macro="" textlink="">
      <xdr:nvSpPr>
        <xdr:cNvPr id="195" name="【橋りょう・トンネル】&#10;一人当たり有形固定資産（償却資産）額該当値テキスト"/>
        <xdr:cNvSpPr txBox="1"/>
      </xdr:nvSpPr>
      <xdr:spPr>
        <a:xfrm>
          <a:off x="10515600" y="9444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93994</xdr:rowOff>
    </xdr:from>
    <xdr:ext cx="599010" cy="259045"/>
    <xdr:sp macro="" textlink="">
      <xdr:nvSpPr>
        <xdr:cNvPr id="19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197"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27"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30" name="フローチャート: 判断 229"/>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36" name="楕円 235"/>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99077</xdr:rowOff>
    </xdr:from>
    <xdr:ext cx="405111" cy="259045"/>
    <xdr:sp macro="" textlink="">
      <xdr:nvSpPr>
        <xdr:cNvPr id="237" name="【公営住宅】&#10;有形固定資産減価償却率該当値テキスト"/>
        <xdr:cNvSpPr txBox="1"/>
      </xdr:nvSpPr>
      <xdr:spPr>
        <a:xfrm>
          <a:off x="4673600"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238"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39"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71" name="フローチャート: 判断 27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149988</xdr:rowOff>
    </xdr:from>
    <xdr:to>
      <xdr:col>55</xdr:col>
      <xdr:colOff>50800</xdr:colOff>
      <xdr:row>83</xdr:row>
      <xdr:rowOff>80138</xdr:rowOff>
    </xdr:to>
    <xdr:sp macro="" textlink="">
      <xdr:nvSpPr>
        <xdr:cNvPr id="277" name="楕円 276"/>
        <xdr:cNvSpPr/>
      </xdr:nvSpPr>
      <xdr:spPr>
        <a:xfrm>
          <a:off x="10426700" y="142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1415</xdr:rowOff>
    </xdr:from>
    <xdr:ext cx="469744" cy="259045"/>
    <xdr:sp macro="" textlink="">
      <xdr:nvSpPr>
        <xdr:cNvPr id="278" name="【公営住宅】&#10;一人当たり面積該当値テキスト"/>
        <xdr:cNvSpPr txBox="1"/>
      </xdr:nvSpPr>
      <xdr:spPr>
        <a:xfrm>
          <a:off x="10515600" y="140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74185</xdr:rowOff>
    </xdr:from>
    <xdr:ext cx="469744" cy="259045"/>
    <xdr:sp macro="" textlink="">
      <xdr:nvSpPr>
        <xdr:cNvPr id="279"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80"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26"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29" name="フローチャート: 判断 328"/>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35" name="楕円 334"/>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336" name="【認定こども園・幼稚園・保育所】&#10;有形固定資産減価償却率該当値テキスト"/>
        <xdr:cNvSpPr txBox="1"/>
      </xdr:nvSpPr>
      <xdr:spPr>
        <a:xfrm>
          <a:off x="16357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31132</xdr:rowOff>
    </xdr:from>
    <xdr:ext cx="405111" cy="259045"/>
    <xdr:sp macro="" textlink="">
      <xdr:nvSpPr>
        <xdr:cNvPr id="33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38"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68" name="フローチャート: 判断 367"/>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77978</xdr:rowOff>
    </xdr:from>
    <xdr:to>
      <xdr:col>116</xdr:col>
      <xdr:colOff>114300</xdr:colOff>
      <xdr:row>37</xdr:row>
      <xdr:rowOff>8128</xdr:rowOff>
    </xdr:to>
    <xdr:sp macro="" textlink="">
      <xdr:nvSpPr>
        <xdr:cNvPr id="374" name="楕円 373"/>
        <xdr:cNvSpPr/>
      </xdr:nvSpPr>
      <xdr:spPr>
        <a:xfrm>
          <a:off x="221107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100855</xdr:rowOff>
    </xdr:from>
    <xdr:ext cx="469744" cy="259045"/>
    <xdr:sp macro="" textlink="">
      <xdr:nvSpPr>
        <xdr:cNvPr id="375" name="【認定こども園・幼稚園・保育所】&#10;一人当たり面積該当値テキスト"/>
        <xdr:cNvSpPr txBox="1"/>
      </xdr:nvSpPr>
      <xdr:spPr>
        <a:xfrm>
          <a:off x="22199600"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141241</xdr:rowOff>
    </xdr:from>
    <xdr:ext cx="469744" cy="259045"/>
    <xdr:sp macro="" textlink="">
      <xdr:nvSpPr>
        <xdr:cNvPr id="376"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377"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07"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10" name="フローチャート: 判断 409"/>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95885</xdr:rowOff>
    </xdr:from>
    <xdr:to>
      <xdr:col>85</xdr:col>
      <xdr:colOff>177800</xdr:colOff>
      <xdr:row>61</xdr:row>
      <xdr:rowOff>26035</xdr:rowOff>
    </xdr:to>
    <xdr:sp macro="" textlink="">
      <xdr:nvSpPr>
        <xdr:cNvPr id="416" name="楕円 415"/>
        <xdr:cNvSpPr/>
      </xdr:nvSpPr>
      <xdr:spPr>
        <a:xfrm>
          <a:off x="16268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74312</xdr:rowOff>
    </xdr:from>
    <xdr:ext cx="405111" cy="259045"/>
    <xdr:sp macro="" textlink="">
      <xdr:nvSpPr>
        <xdr:cNvPr id="417" name="【学校施設】&#10;有形固定資産減価償却率該当値テキスト"/>
        <xdr:cNvSpPr txBox="1"/>
      </xdr:nvSpPr>
      <xdr:spPr>
        <a:xfrm>
          <a:off x="16357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76852</xdr:rowOff>
    </xdr:from>
    <xdr:ext cx="405111" cy="259045"/>
    <xdr:sp macro="" textlink="">
      <xdr:nvSpPr>
        <xdr:cNvPr id="418"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19"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53" name="フローチャート: 判断 452"/>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153089</xdr:rowOff>
    </xdr:from>
    <xdr:to>
      <xdr:col>116</xdr:col>
      <xdr:colOff>114300</xdr:colOff>
      <xdr:row>63</xdr:row>
      <xdr:rowOff>83239</xdr:rowOff>
    </xdr:to>
    <xdr:sp macro="" textlink="">
      <xdr:nvSpPr>
        <xdr:cNvPr id="459" name="楕円 458"/>
        <xdr:cNvSpPr/>
      </xdr:nvSpPr>
      <xdr:spPr>
        <a:xfrm>
          <a:off x="22110700" y="107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112466</xdr:rowOff>
    </xdr:from>
    <xdr:ext cx="469744" cy="259045"/>
    <xdr:sp macro="" textlink="">
      <xdr:nvSpPr>
        <xdr:cNvPr id="460" name="【学校施設】&#10;一人当たり面積該当値テキスト"/>
        <xdr:cNvSpPr txBox="1"/>
      </xdr:nvSpPr>
      <xdr:spPr>
        <a:xfrm>
          <a:off x="22199600" y="105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122191</xdr:rowOff>
    </xdr:from>
    <xdr:ext cx="469744" cy="259045"/>
    <xdr:sp macro="" textlink="">
      <xdr:nvSpPr>
        <xdr:cNvPr id="461"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62"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7" name="正方形/長方形 4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8" name="正方形/長方形 4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9" name="正方形/長方形 4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0" name="正方形/長方形 4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1" name="正方形/長方形 4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2" name="正方形/長方形 4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3" name="正方形/長方形 4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4" name="正方形/長方形 49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5" name="正方形/長方形 4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6" name="正方形/長方形 4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7" name="テキスト ボックス 4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こども園・幼稚園・保育所、学校施設の一人当たりの面積が高いのは、市の面積が広く、幼稚園や学校施設の数が多いためである。小中学校においては、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老朽度調査を実施した結果をもとに、今後小中学校施設整備保全計画を作成、施設の方針等を検討するなど、計画的に大規模改修や施設の更新に取り組んでいくこととしている。また現在施設が分断している木次こども園にお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年度より一体化施設の建設に向け着手、定員数も拡大する予定であり、子育て環境の整備に積極的に取り組んでいる。</a:t>
          </a:r>
          <a:endParaRPr lang="ja-JP" altLang="ja-JP" sz="1400">
            <a:effectLst/>
          </a:endParaRPr>
        </a:p>
        <a:p>
          <a:r>
            <a:rPr kumimoji="1" lang="ja-JP" altLang="ja-JP" sz="1100">
              <a:solidFill>
                <a:schemeClr val="dk1"/>
              </a:solidFill>
              <a:effectLst/>
              <a:latin typeface="+mn-lt"/>
              <a:ea typeface="+mn-ea"/>
              <a:cs typeface="+mn-cs"/>
            </a:rPr>
            <a:t>　公営住宅においては、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戸弱の公営住宅を管理しており、一人当たりの面積が類似団体と比較して多い。有形固定資産減価償却率は類似団体平均程度であるが、建替を必要とする住宅や今後修繕などの更新時期を迎える住宅を多く抱えている状況であ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年度に策定した住宅等長寿命化計画において、公営住宅の将来必要管理戸数や長寿命化のための事業実施方針等を定めたことより、今後は同計画に基づき、効果的・効率的な住宅管理を行っていく。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39,234
39,012
553.18
29,749,853
29,336,372
376,686
17,877,805
33,680,603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49530</xdr:rowOff>
    </xdr:from>
    <xdr:to>
      <xdr:col>24</xdr:col>
      <xdr:colOff>114300</xdr:colOff>
      <xdr:row>38</xdr:row>
      <xdr:rowOff>151130</xdr:rowOff>
    </xdr:to>
    <xdr:sp macro="" textlink="">
      <xdr:nvSpPr>
        <xdr:cNvPr id="69" name="楕円 68"/>
        <xdr:cNvSpPr/>
      </xdr:nvSpPr>
      <xdr:spPr>
        <a:xfrm>
          <a:off x="4584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0" name="【図書館】&#10;有形固定資産減価償却率該当値テキスト"/>
        <xdr:cNvSpPr txBox="1"/>
      </xdr:nvSpPr>
      <xdr:spPr>
        <a:xfrm>
          <a:off x="4673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102887</xdr:rowOff>
    </xdr:from>
    <xdr:ext cx="405111" cy="259045"/>
    <xdr:sp macro="" textlink="">
      <xdr:nvSpPr>
        <xdr:cNvPr id="71"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2"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1"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04" name="フローチャート: 判断 103"/>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0" name="楕円 109"/>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11"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170197</xdr:rowOff>
    </xdr:from>
    <xdr:ext cx="469744" cy="259045"/>
    <xdr:sp macro="" textlink="">
      <xdr:nvSpPr>
        <xdr:cNvPr id="11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13"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46" name="フローチャート: 判断 145"/>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33020</xdr:rowOff>
    </xdr:from>
    <xdr:to>
      <xdr:col>24</xdr:col>
      <xdr:colOff>114300</xdr:colOff>
      <xdr:row>58</xdr:row>
      <xdr:rowOff>134620</xdr:rowOff>
    </xdr:to>
    <xdr:sp macro="" textlink="">
      <xdr:nvSpPr>
        <xdr:cNvPr id="152" name="楕円 151"/>
        <xdr:cNvSpPr/>
      </xdr:nvSpPr>
      <xdr:spPr>
        <a:xfrm>
          <a:off x="4584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55897</xdr:rowOff>
    </xdr:from>
    <xdr:ext cx="405111" cy="259045"/>
    <xdr:sp macro="" textlink="">
      <xdr:nvSpPr>
        <xdr:cNvPr id="153" name="【体育館・プール】&#10;有形固定資産減価償却率該当値テキスト"/>
        <xdr:cNvSpPr txBox="1"/>
      </xdr:nvSpPr>
      <xdr:spPr>
        <a:xfrm>
          <a:off x="4673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154"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55"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187" name="フローチャート: 判断 186"/>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43879</xdr:rowOff>
    </xdr:from>
    <xdr:to>
      <xdr:col>55</xdr:col>
      <xdr:colOff>50800</xdr:colOff>
      <xdr:row>63</xdr:row>
      <xdr:rowOff>145479</xdr:rowOff>
    </xdr:to>
    <xdr:sp macro="" textlink="">
      <xdr:nvSpPr>
        <xdr:cNvPr id="193" name="楕円 192"/>
        <xdr:cNvSpPr/>
      </xdr:nvSpPr>
      <xdr:spPr>
        <a:xfrm>
          <a:off x="10426700" y="108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66756</xdr:rowOff>
    </xdr:from>
    <xdr:ext cx="469744" cy="259045"/>
    <xdr:sp macro="" textlink="">
      <xdr:nvSpPr>
        <xdr:cNvPr id="194" name="【体育館・プール】&#10;一人当たり面積該当値テキスト"/>
        <xdr:cNvSpPr txBox="1"/>
      </xdr:nvSpPr>
      <xdr:spPr>
        <a:xfrm>
          <a:off x="10515600" y="1069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81424</xdr:rowOff>
    </xdr:from>
    <xdr:ext cx="469744" cy="259045"/>
    <xdr:sp macro="" textlink="">
      <xdr:nvSpPr>
        <xdr:cNvPr id="195"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196"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26"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29" name="フローチャート: 判断 22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235" name="楕円 234"/>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9541</xdr:rowOff>
    </xdr:from>
    <xdr:ext cx="405111" cy="259045"/>
    <xdr:sp macro="" textlink="">
      <xdr:nvSpPr>
        <xdr:cNvPr id="236" name="【福祉施設】&#10;有形固定資産減価償却率該当値テキスト"/>
        <xdr:cNvSpPr txBox="1"/>
      </xdr:nvSpPr>
      <xdr:spPr>
        <a:xfrm>
          <a:off x="4673600"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237"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38"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6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68" name="フローチャート: 判断 267"/>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74" name="楕円 273"/>
        <xdr:cNvSpPr/>
      </xdr:nvSpPr>
      <xdr:spPr>
        <a:xfrm>
          <a:off x="10426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275" name="【福祉施設】&#10;一人当たり面積該当値テキスト"/>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96283</xdr:rowOff>
    </xdr:from>
    <xdr:ext cx="469744" cy="259045"/>
    <xdr:sp macro="" textlink="">
      <xdr:nvSpPr>
        <xdr:cNvPr id="276"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77"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09" name="フローチャート: 判断 308"/>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156211</xdr:rowOff>
    </xdr:from>
    <xdr:to>
      <xdr:col>24</xdr:col>
      <xdr:colOff>114300</xdr:colOff>
      <xdr:row>105</xdr:row>
      <xdr:rowOff>86361</xdr:rowOff>
    </xdr:to>
    <xdr:sp macro="" textlink="">
      <xdr:nvSpPr>
        <xdr:cNvPr id="315" name="楕円 314"/>
        <xdr:cNvSpPr/>
      </xdr:nvSpPr>
      <xdr:spPr>
        <a:xfrm>
          <a:off x="4584700" y="179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7638</xdr:rowOff>
    </xdr:from>
    <xdr:ext cx="405111" cy="259045"/>
    <xdr:sp macro="" textlink="">
      <xdr:nvSpPr>
        <xdr:cNvPr id="316" name="【市民会館】&#10;有形固定資産減価償却率該当値テキスト"/>
        <xdr:cNvSpPr txBox="1"/>
      </xdr:nvSpPr>
      <xdr:spPr>
        <a:xfrm>
          <a:off x="4673600"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116857</xdr:rowOff>
    </xdr:from>
    <xdr:ext cx="405111" cy="259045"/>
    <xdr:sp macro="" textlink="">
      <xdr:nvSpPr>
        <xdr:cNvPr id="31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1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49"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52" name="フローチャート: 判断 351"/>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358" name="楕円 357"/>
        <xdr:cNvSpPr/>
      </xdr:nvSpPr>
      <xdr:spPr>
        <a:xfrm>
          <a:off x="10426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31585</xdr:rowOff>
    </xdr:from>
    <xdr:ext cx="469744" cy="259045"/>
    <xdr:sp macro="" textlink="">
      <xdr:nvSpPr>
        <xdr:cNvPr id="359" name="【市民会館】&#10;一人当たり面積該当値テキスト"/>
        <xdr:cNvSpPr txBox="1"/>
      </xdr:nvSpPr>
      <xdr:spPr>
        <a:xfrm>
          <a:off x="10515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150058</xdr:rowOff>
    </xdr:from>
    <xdr:ext cx="469744" cy="259045"/>
    <xdr:sp macro="" textlink="">
      <xdr:nvSpPr>
        <xdr:cNvPr id="360"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61"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5" name="フローチャート: 判断 394"/>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401" name="楕円 400"/>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402" name="【一般廃棄物処理施設】&#10;有形固定資産減価償却率該当値テキスト"/>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84744</xdr:rowOff>
    </xdr:from>
    <xdr:ext cx="405111" cy="259045"/>
    <xdr:sp macro="" textlink="">
      <xdr:nvSpPr>
        <xdr:cNvPr id="403"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04"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34" name="フローチャート: 判断 433"/>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146700</xdr:rowOff>
    </xdr:from>
    <xdr:to>
      <xdr:col>116</xdr:col>
      <xdr:colOff>114300</xdr:colOff>
      <xdr:row>37</xdr:row>
      <xdr:rowOff>76850</xdr:rowOff>
    </xdr:to>
    <xdr:sp macro="" textlink="">
      <xdr:nvSpPr>
        <xdr:cNvPr id="440" name="楕円 439"/>
        <xdr:cNvSpPr/>
      </xdr:nvSpPr>
      <xdr:spPr>
        <a:xfrm>
          <a:off x="22110700" y="63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169577</xdr:rowOff>
    </xdr:from>
    <xdr:ext cx="599010" cy="259045"/>
    <xdr:sp macro="" textlink="">
      <xdr:nvSpPr>
        <xdr:cNvPr id="441" name="【一般廃棄物処理施設】&#10;一人当たり有形固定資産（償却資産）額該当値テキスト"/>
        <xdr:cNvSpPr txBox="1"/>
      </xdr:nvSpPr>
      <xdr:spPr>
        <a:xfrm>
          <a:off x="22199600" y="617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106425</xdr:rowOff>
    </xdr:from>
    <xdr:ext cx="534377" cy="259045"/>
    <xdr:sp macro="" textlink="">
      <xdr:nvSpPr>
        <xdr:cNvPr id="442"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43"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7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477" name="フローチャート: 判断 476"/>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483" name="楕円 482"/>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484" name="【保健センター・保健所】&#10;有形固定資産減価償却率該当値テキスト"/>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158767</xdr:rowOff>
    </xdr:from>
    <xdr:ext cx="405111" cy="259045"/>
    <xdr:sp macro="" textlink="">
      <xdr:nvSpPr>
        <xdr:cNvPr id="485"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486"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16" name="フローチャート: 判断 515"/>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154940</xdr:rowOff>
    </xdr:from>
    <xdr:to>
      <xdr:col>116</xdr:col>
      <xdr:colOff>114300</xdr:colOff>
      <xdr:row>55</xdr:row>
      <xdr:rowOff>85090</xdr:rowOff>
    </xdr:to>
    <xdr:sp macro="" textlink="">
      <xdr:nvSpPr>
        <xdr:cNvPr id="522" name="楕円 521"/>
        <xdr:cNvSpPr/>
      </xdr:nvSpPr>
      <xdr:spPr>
        <a:xfrm>
          <a:off x="22110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107967</xdr:rowOff>
    </xdr:from>
    <xdr:ext cx="469744" cy="259045"/>
    <xdr:sp macro="" textlink="">
      <xdr:nvSpPr>
        <xdr:cNvPr id="523" name="【保健センター・保健所】&#10;一人当たり面積該当値テキスト"/>
        <xdr:cNvSpPr txBox="1"/>
      </xdr:nvSpPr>
      <xdr:spPr>
        <a:xfrm>
          <a:off x="22199600" y="93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122191</xdr:rowOff>
    </xdr:from>
    <xdr:ext cx="469744" cy="259045"/>
    <xdr:sp macro="" textlink="">
      <xdr:nvSpPr>
        <xdr:cNvPr id="524"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25"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56"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59" name="フローチャート: 判断 558"/>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96701</xdr:rowOff>
    </xdr:from>
    <xdr:to>
      <xdr:col>85</xdr:col>
      <xdr:colOff>177800</xdr:colOff>
      <xdr:row>83</xdr:row>
      <xdr:rowOff>26851</xdr:rowOff>
    </xdr:to>
    <xdr:sp macro="" textlink="">
      <xdr:nvSpPr>
        <xdr:cNvPr id="565" name="楕円 564"/>
        <xdr:cNvSpPr/>
      </xdr:nvSpPr>
      <xdr:spPr>
        <a:xfrm>
          <a:off x="16268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75128</xdr:rowOff>
    </xdr:from>
    <xdr:ext cx="405111" cy="259045"/>
    <xdr:sp macro="" textlink="">
      <xdr:nvSpPr>
        <xdr:cNvPr id="566" name="【消防施設】&#10;有形固定資産減価償却率該当値テキスト"/>
        <xdr:cNvSpPr txBox="1"/>
      </xdr:nvSpPr>
      <xdr:spPr>
        <a:xfrm>
          <a:off x="16357600"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567"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568"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00" name="フローチャート: 判断 599"/>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170180</xdr:rowOff>
    </xdr:from>
    <xdr:to>
      <xdr:col>116</xdr:col>
      <xdr:colOff>114300</xdr:colOff>
      <xdr:row>82</xdr:row>
      <xdr:rowOff>100330</xdr:rowOff>
    </xdr:to>
    <xdr:sp macro="" textlink="">
      <xdr:nvSpPr>
        <xdr:cNvPr id="606" name="楕円 605"/>
        <xdr:cNvSpPr/>
      </xdr:nvSpPr>
      <xdr:spPr>
        <a:xfrm>
          <a:off x="22110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21607</xdr:rowOff>
    </xdr:from>
    <xdr:ext cx="469744" cy="259045"/>
    <xdr:sp macro="" textlink="">
      <xdr:nvSpPr>
        <xdr:cNvPr id="607" name="【消防施設】&#10;一人当たり面積該当値テキスト"/>
        <xdr:cNvSpPr txBox="1"/>
      </xdr:nvSpPr>
      <xdr:spPr>
        <a:xfrm>
          <a:off x="221996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608"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09"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40"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43" name="フローチャート: 判断 642"/>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49" name="楕円 648"/>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650"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34126</xdr:rowOff>
    </xdr:from>
    <xdr:ext cx="405111" cy="259045"/>
    <xdr:sp macro="" textlink="">
      <xdr:nvSpPr>
        <xdr:cNvPr id="651"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52"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684" name="フローチャート: 判断 683"/>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61595</xdr:rowOff>
    </xdr:from>
    <xdr:to>
      <xdr:col>116</xdr:col>
      <xdr:colOff>114300</xdr:colOff>
      <xdr:row>100</xdr:row>
      <xdr:rowOff>163195</xdr:rowOff>
    </xdr:to>
    <xdr:sp macro="" textlink="">
      <xdr:nvSpPr>
        <xdr:cNvPr id="690" name="楕円 689"/>
        <xdr:cNvSpPr/>
      </xdr:nvSpPr>
      <xdr:spPr>
        <a:xfrm>
          <a:off x="221107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14622</xdr:rowOff>
    </xdr:from>
    <xdr:ext cx="469744" cy="259045"/>
    <xdr:sp macro="" textlink="">
      <xdr:nvSpPr>
        <xdr:cNvPr id="691" name="【庁舎】&#10;一人当たり面積該当値テキスト"/>
        <xdr:cNvSpPr txBox="1"/>
      </xdr:nvSpPr>
      <xdr:spPr>
        <a:xfrm>
          <a:off x="22199600" y="1715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101616</xdr:rowOff>
    </xdr:from>
    <xdr:ext cx="469744" cy="259045"/>
    <xdr:sp macro="" textlink="">
      <xdr:nvSpPr>
        <xdr:cNvPr id="692"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693"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体育館・プールの一人当たりの面積が高いのは、当市が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町村が合併しており、旧町単位に施設が設置されているためである。また類似団体と比較して、有形固定資産減価償却率が高いのは、施設の多くが老朽化しており、大規模改修や更新の時期を迎えているためである。体育館においては第一次公共施設等総合管理計画実施方針において、老朽化の激しい施設及び危険建物について、改修コスト負担が増大するものは廃止を検討することとしており、今後個々の施設の現状把握やコストを検証し、施設の適正な保有量や老朽化対策を決定していく必要がある。</a:t>
          </a:r>
          <a:endParaRPr lang="ja-JP" altLang="ja-JP" sz="1400">
            <a:effectLst/>
          </a:endParaRPr>
        </a:p>
        <a:p>
          <a:r>
            <a:rPr kumimoji="1" lang="ja-JP" altLang="ja-JP" sz="1100">
              <a:solidFill>
                <a:schemeClr val="dk1"/>
              </a:solidFill>
              <a:effectLst/>
              <a:latin typeface="+mn-lt"/>
              <a:ea typeface="+mn-ea"/>
              <a:cs typeface="+mn-cs"/>
            </a:rPr>
            <a:t>　庁舎及び保健センター施設においても、一人当たりの面積が高い。これも、旧町単位（６町村）で設置されていた庁舎が現在も支所や保健センターとして使用されており、且つ</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年度に新たに本庁舎が整備されたからである。支所においては、老朽化や維持管理費用の面から更新や他施設との複合化が検討されており、施設の効率的・効果的な管理運営に取り組んでいく。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39,234
39,012
553.18
29,749,853
29,336,372
376,686
17,877,805
33,680,603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人口の減少や全国平均を上回る高齢化率に加え、産業基盤も弱いため、類似団体平均を大きく下回っています。</a:t>
          </a:r>
          <a:endParaRPr lang="ja-JP" altLang="ja-JP" sz="1400">
            <a:effectLst/>
          </a:endParaRPr>
        </a:p>
        <a:p>
          <a:r>
            <a:rPr kumimoji="1" lang="ja-JP" altLang="ja-JP" sz="1100" b="0" i="0" baseline="0">
              <a:solidFill>
                <a:schemeClr val="dk1"/>
              </a:solidFill>
              <a:effectLst/>
              <a:latin typeface="+mn-lt"/>
              <a:ea typeface="+mn-ea"/>
              <a:cs typeface="+mn-cs"/>
            </a:rPr>
            <a:t>　今後は、産業振興・企業誘致に積極的に取り組み財政基盤の強化に努めます</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補助費等を中心に高い比率となっていますが、行財政改革実施計画の実行により、物件費・補助費等の徹底した削減、政府資金の補償金免除繰上償還制度を活用した繰上償還の実施などにより、一定の改善が図られてきました。</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年度は、物件費、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の経常経費の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が大きく、対前年度</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ています。</a:t>
          </a:r>
          <a:r>
            <a:rPr kumimoji="1" lang="ja-JP" altLang="ja-JP" sz="1100">
              <a:solidFill>
                <a:schemeClr val="dk1"/>
              </a:solidFill>
              <a:effectLst/>
              <a:latin typeface="+mn-lt"/>
              <a:ea typeface="+mn-ea"/>
              <a:cs typeface="+mn-cs"/>
            </a:rPr>
            <a:t>行財政改革実施計画や行政評価に基づく事業の見直しと効率化、定員管理計画の実行により</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経常経費の削減に努めます。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77681</xdr:rowOff>
    </xdr:from>
    <xdr:to>
      <xdr:col>23</xdr:col>
      <xdr:colOff>133350</xdr:colOff>
      <xdr:row>60</xdr:row>
      <xdr:rowOff>97790</xdr:rowOff>
    </xdr:to>
    <xdr:cxnSp macro="">
      <xdr:nvCxnSpPr>
        <xdr:cNvPr id="132" name="直線コネクタ 131"/>
        <xdr:cNvCxnSpPr/>
      </xdr:nvCxnSpPr>
      <xdr:spPr>
        <a:xfrm flipV="1">
          <a:off x="4114800" y="1036468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97790</xdr:rowOff>
    </xdr:to>
    <xdr:cxnSp macro="">
      <xdr:nvCxnSpPr>
        <xdr:cNvPr id="135" name="直線コネクタ 134"/>
        <xdr:cNvCxnSpPr/>
      </xdr:nvCxnSpPr>
      <xdr:spPr>
        <a:xfrm>
          <a:off x="3225800" y="102560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88265</xdr:rowOff>
    </xdr:from>
    <xdr:to>
      <xdr:col>15</xdr:col>
      <xdr:colOff>82550</xdr:colOff>
      <xdr:row>59</xdr:row>
      <xdr:rowOff>140546</xdr:rowOff>
    </xdr:to>
    <xdr:cxnSp macro="">
      <xdr:nvCxnSpPr>
        <xdr:cNvPr id="138" name="直線コネクタ 137"/>
        <xdr:cNvCxnSpPr/>
      </xdr:nvCxnSpPr>
      <xdr:spPr>
        <a:xfrm>
          <a:off x="2336800" y="1020381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28804</xdr:rowOff>
    </xdr:from>
    <xdr:ext cx="762000" cy="259045"/>
    <xdr:sp macro="" textlink="">
      <xdr:nvSpPr>
        <xdr:cNvPr id="140" name="テキスト ボックス 139"/>
        <xdr:cNvSpPr txBox="1"/>
      </xdr:nvSpPr>
      <xdr:spPr>
        <a:xfrm>
          <a:off x="2844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40005</xdr:rowOff>
    </xdr:from>
    <xdr:to>
      <xdr:col>11</xdr:col>
      <xdr:colOff>31750</xdr:colOff>
      <xdr:row>59</xdr:row>
      <xdr:rowOff>88265</xdr:rowOff>
    </xdr:to>
    <xdr:cxnSp macro="">
      <xdr:nvCxnSpPr>
        <xdr:cNvPr id="141" name="直線コネクタ 140"/>
        <xdr:cNvCxnSpPr/>
      </xdr:nvCxnSpPr>
      <xdr:spPr>
        <a:xfrm>
          <a:off x="1447800" y="101555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73042</xdr:rowOff>
    </xdr:from>
    <xdr:ext cx="762000" cy="259045"/>
    <xdr:sp macro="" textlink="">
      <xdr:nvSpPr>
        <xdr:cNvPr id="143" name="テキスト ボックス 142"/>
        <xdr:cNvSpPr txBox="1"/>
      </xdr:nvSpPr>
      <xdr:spPr>
        <a:xfrm>
          <a:off x="1955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45" name="テキスト ボックス 144"/>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26881</xdr:rowOff>
    </xdr:from>
    <xdr:to>
      <xdr:col>23</xdr:col>
      <xdr:colOff>184150</xdr:colOff>
      <xdr:row>60</xdr:row>
      <xdr:rowOff>128481</xdr:rowOff>
    </xdr:to>
    <xdr:sp macro="" textlink="">
      <xdr:nvSpPr>
        <xdr:cNvPr id="151" name="楕円 150"/>
        <xdr:cNvSpPr/>
      </xdr:nvSpPr>
      <xdr:spPr>
        <a:xfrm>
          <a:off x="4902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43408</xdr:rowOff>
    </xdr:from>
    <xdr:ext cx="762000" cy="259045"/>
    <xdr:sp macro="" textlink="">
      <xdr:nvSpPr>
        <xdr:cNvPr id="152" name="財政構造の弾力性該当値テキスト"/>
        <xdr:cNvSpPr txBox="1"/>
      </xdr:nvSpPr>
      <xdr:spPr>
        <a:xfrm>
          <a:off x="5041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3" name="楕円 152"/>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4" name="テキスト ボックス 153"/>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5" name="楕円 154"/>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6" name="テキスト ボックス 155"/>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37465</xdr:rowOff>
    </xdr:from>
    <xdr:to>
      <xdr:col>11</xdr:col>
      <xdr:colOff>82550</xdr:colOff>
      <xdr:row>59</xdr:row>
      <xdr:rowOff>139065</xdr:rowOff>
    </xdr:to>
    <xdr:sp macro="" textlink="">
      <xdr:nvSpPr>
        <xdr:cNvPr id="157" name="楕円 156"/>
        <xdr:cNvSpPr/>
      </xdr:nvSpPr>
      <xdr:spPr>
        <a:xfrm>
          <a:off x="2286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149242</xdr:rowOff>
    </xdr:from>
    <xdr:ext cx="762000" cy="259045"/>
    <xdr:sp macro="" textlink="">
      <xdr:nvSpPr>
        <xdr:cNvPr id="158" name="テキスト ボックス 157"/>
        <xdr:cNvSpPr txBox="1"/>
      </xdr:nvSpPr>
      <xdr:spPr>
        <a:xfrm>
          <a:off x="1955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160655</xdr:rowOff>
    </xdr:from>
    <xdr:to>
      <xdr:col>7</xdr:col>
      <xdr:colOff>31750</xdr:colOff>
      <xdr:row>59</xdr:row>
      <xdr:rowOff>90805</xdr:rowOff>
    </xdr:to>
    <xdr:sp macro="" textlink="">
      <xdr:nvSpPr>
        <xdr:cNvPr id="159" name="楕円 158"/>
        <xdr:cNvSpPr/>
      </xdr:nvSpPr>
      <xdr:spPr>
        <a:xfrm>
          <a:off x="1397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100982</xdr:rowOff>
    </xdr:from>
    <xdr:ext cx="762000" cy="259045"/>
    <xdr:sp macro="" textlink="">
      <xdr:nvSpPr>
        <xdr:cNvPr id="160" name="テキスト ボックス 159"/>
        <xdr:cNvSpPr txBox="1"/>
      </xdr:nvSpPr>
      <xdr:spPr>
        <a:xfrm>
          <a:off x="1066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人当たり人件費・物件費等の決算額が</a:t>
          </a:r>
          <a:r>
            <a:rPr kumimoji="1" lang="ja-JP" altLang="en-US" sz="1100">
              <a:solidFill>
                <a:schemeClr val="dk1"/>
              </a:solidFill>
              <a:effectLst/>
              <a:latin typeface="+mn-lt"/>
              <a:ea typeface="+mn-ea"/>
              <a:cs typeface="+mn-cs"/>
            </a:rPr>
            <a:t>３２，５８７</a:t>
          </a:r>
          <a:r>
            <a:rPr kumimoji="1" lang="ja-JP" altLang="ja-JP" sz="1100">
              <a:solidFill>
                <a:schemeClr val="dk1"/>
              </a:solidFill>
              <a:effectLst/>
              <a:latin typeface="+mn-lt"/>
              <a:ea typeface="+mn-ea"/>
              <a:cs typeface="+mn-cs"/>
            </a:rPr>
            <a:t>円高くなっているのは、人件費・物件費ともに高くなっているためです。</a:t>
          </a:r>
          <a:endParaRPr lang="ja-JP" altLang="ja-JP" sz="1400">
            <a:effectLst/>
          </a:endParaRPr>
        </a:p>
        <a:p>
          <a:r>
            <a:rPr kumimoji="1" lang="ja-JP" altLang="ja-JP" sz="1100">
              <a:solidFill>
                <a:schemeClr val="dk1"/>
              </a:solidFill>
              <a:effectLst/>
              <a:latin typeface="+mn-lt"/>
              <a:ea typeface="+mn-ea"/>
              <a:cs typeface="+mn-cs"/>
            </a:rPr>
            <a:t>　人件費については、定員管理計画に基づき職員数を削減しておりますが、依然として人口千人当たりの職員数は類似団体平均よりも多くなっており、引き続き定員管理計画の着実な実行により職員数の削減に努め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これまでの増加傾向から減額に転じましたが、今後も</a:t>
          </a:r>
          <a:r>
            <a:rPr kumimoji="1" lang="ja-JP" altLang="ja-JP" sz="1100">
              <a:solidFill>
                <a:schemeClr val="dk1"/>
              </a:solidFill>
              <a:effectLst/>
              <a:latin typeface="+mn-lt"/>
              <a:ea typeface="+mn-ea"/>
              <a:cs typeface="+mn-cs"/>
            </a:rPr>
            <a:t>行政評価に基づく事業の見直しや実施方法等の検討により、経費削減に努めます。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35877</xdr:rowOff>
    </xdr:from>
    <xdr:to>
      <xdr:col>23</xdr:col>
      <xdr:colOff>133350</xdr:colOff>
      <xdr:row>85</xdr:row>
      <xdr:rowOff>37058</xdr:rowOff>
    </xdr:to>
    <xdr:cxnSp macro="">
      <xdr:nvCxnSpPr>
        <xdr:cNvPr id="195" name="直線コネクタ 194"/>
        <xdr:cNvCxnSpPr/>
      </xdr:nvCxnSpPr>
      <xdr:spPr>
        <a:xfrm>
          <a:off x="4114800" y="14609127"/>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2826</xdr:rowOff>
    </xdr:from>
    <xdr:to>
      <xdr:col>19</xdr:col>
      <xdr:colOff>133350</xdr:colOff>
      <xdr:row>85</xdr:row>
      <xdr:rowOff>35877</xdr:rowOff>
    </xdr:to>
    <xdr:cxnSp macro="">
      <xdr:nvCxnSpPr>
        <xdr:cNvPr id="198" name="直線コネクタ 197"/>
        <xdr:cNvCxnSpPr/>
      </xdr:nvCxnSpPr>
      <xdr:spPr>
        <a:xfrm>
          <a:off x="3225800" y="14576076"/>
          <a:ext cx="889000" cy="3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140253</xdr:rowOff>
    </xdr:from>
    <xdr:to>
      <xdr:col>15</xdr:col>
      <xdr:colOff>82550</xdr:colOff>
      <xdr:row>85</xdr:row>
      <xdr:rowOff>2826</xdr:rowOff>
    </xdr:to>
    <xdr:cxnSp macro="">
      <xdr:nvCxnSpPr>
        <xdr:cNvPr id="201" name="直線コネクタ 200"/>
        <xdr:cNvCxnSpPr/>
      </xdr:nvCxnSpPr>
      <xdr:spPr>
        <a:xfrm>
          <a:off x="2336800" y="14542053"/>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32142</xdr:rowOff>
    </xdr:from>
    <xdr:to>
      <xdr:col>11</xdr:col>
      <xdr:colOff>31750</xdr:colOff>
      <xdr:row>84</xdr:row>
      <xdr:rowOff>140253</xdr:rowOff>
    </xdr:to>
    <xdr:cxnSp macro="">
      <xdr:nvCxnSpPr>
        <xdr:cNvPr id="204" name="直線コネクタ 203"/>
        <xdr:cNvCxnSpPr/>
      </xdr:nvCxnSpPr>
      <xdr:spPr>
        <a:xfrm>
          <a:off x="1447800" y="14433942"/>
          <a:ext cx="889000" cy="10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157708</xdr:rowOff>
    </xdr:from>
    <xdr:to>
      <xdr:col>23</xdr:col>
      <xdr:colOff>184150</xdr:colOff>
      <xdr:row>85</xdr:row>
      <xdr:rowOff>87858</xdr:rowOff>
    </xdr:to>
    <xdr:sp macro="" textlink="">
      <xdr:nvSpPr>
        <xdr:cNvPr id="214" name="楕円 213"/>
        <xdr:cNvSpPr/>
      </xdr:nvSpPr>
      <xdr:spPr>
        <a:xfrm>
          <a:off x="4902200" y="145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129785</xdr:rowOff>
    </xdr:from>
    <xdr:ext cx="762000" cy="259045"/>
    <xdr:sp macro="" textlink="">
      <xdr:nvSpPr>
        <xdr:cNvPr id="215" name="人件費・物件費等の状況該当値テキスト"/>
        <xdr:cNvSpPr txBox="1"/>
      </xdr:nvSpPr>
      <xdr:spPr>
        <a:xfrm>
          <a:off x="5041900" y="1453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156527</xdr:rowOff>
    </xdr:from>
    <xdr:to>
      <xdr:col>19</xdr:col>
      <xdr:colOff>184150</xdr:colOff>
      <xdr:row>85</xdr:row>
      <xdr:rowOff>86677</xdr:rowOff>
    </xdr:to>
    <xdr:sp macro="" textlink="">
      <xdr:nvSpPr>
        <xdr:cNvPr id="216" name="楕円 215"/>
        <xdr:cNvSpPr/>
      </xdr:nvSpPr>
      <xdr:spPr>
        <a:xfrm>
          <a:off x="4064000" y="145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71454</xdr:rowOff>
    </xdr:from>
    <xdr:ext cx="736600" cy="259045"/>
    <xdr:sp macro="" textlink="">
      <xdr:nvSpPr>
        <xdr:cNvPr id="217" name="テキスト ボックス 216"/>
        <xdr:cNvSpPr txBox="1"/>
      </xdr:nvSpPr>
      <xdr:spPr>
        <a:xfrm>
          <a:off x="3733800" y="1464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123476</xdr:rowOff>
    </xdr:from>
    <xdr:to>
      <xdr:col>15</xdr:col>
      <xdr:colOff>133350</xdr:colOff>
      <xdr:row>85</xdr:row>
      <xdr:rowOff>53626</xdr:rowOff>
    </xdr:to>
    <xdr:sp macro="" textlink="">
      <xdr:nvSpPr>
        <xdr:cNvPr id="218" name="楕円 217"/>
        <xdr:cNvSpPr/>
      </xdr:nvSpPr>
      <xdr:spPr>
        <a:xfrm>
          <a:off x="3175000" y="145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38403</xdr:rowOff>
    </xdr:from>
    <xdr:ext cx="762000" cy="259045"/>
    <xdr:sp macro="" textlink="">
      <xdr:nvSpPr>
        <xdr:cNvPr id="219" name="テキスト ボックス 218"/>
        <xdr:cNvSpPr txBox="1"/>
      </xdr:nvSpPr>
      <xdr:spPr>
        <a:xfrm>
          <a:off x="2844800" y="1461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89453</xdr:rowOff>
    </xdr:from>
    <xdr:to>
      <xdr:col>11</xdr:col>
      <xdr:colOff>82550</xdr:colOff>
      <xdr:row>85</xdr:row>
      <xdr:rowOff>19603</xdr:rowOff>
    </xdr:to>
    <xdr:sp macro="" textlink="">
      <xdr:nvSpPr>
        <xdr:cNvPr id="220" name="楕円 219"/>
        <xdr:cNvSpPr/>
      </xdr:nvSpPr>
      <xdr:spPr>
        <a:xfrm>
          <a:off x="2286000" y="144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4380</xdr:rowOff>
    </xdr:from>
    <xdr:ext cx="762000" cy="259045"/>
    <xdr:sp macro="" textlink="">
      <xdr:nvSpPr>
        <xdr:cNvPr id="221" name="テキスト ボックス 220"/>
        <xdr:cNvSpPr txBox="1"/>
      </xdr:nvSpPr>
      <xdr:spPr>
        <a:xfrm>
          <a:off x="1955800" y="1457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152792</xdr:rowOff>
    </xdr:from>
    <xdr:to>
      <xdr:col>7</xdr:col>
      <xdr:colOff>31750</xdr:colOff>
      <xdr:row>84</xdr:row>
      <xdr:rowOff>82942</xdr:rowOff>
    </xdr:to>
    <xdr:sp macro="" textlink="">
      <xdr:nvSpPr>
        <xdr:cNvPr id="222" name="楕円 221"/>
        <xdr:cNvSpPr/>
      </xdr:nvSpPr>
      <xdr:spPr>
        <a:xfrm>
          <a:off x="1397000" y="143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67719</xdr:rowOff>
    </xdr:from>
    <xdr:ext cx="762000" cy="259045"/>
    <xdr:sp macro="" textlink="">
      <xdr:nvSpPr>
        <xdr:cNvPr id="223" name="テキスト ボックス 222"/>
        <xdr:cNvSpPr txBox="1"/>
      </xdr:nvSpPr>
      <xdr:spPr>
        <a:xfrm>
          <a:off x="1066800" y="1446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平成１７年度より給与費削減の取り組みを進め、平成２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年度には、給料月額を職務に応じ△２．０％カットを実施するなど給与水準の抑制に努めているものの、類似団体平均を１．０ポイント上回る結果となりました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なお、当該数値は地方公務員給与実態調査の前年度数値を引用したものである。</a:t>
          </a:r>
          <a:endParaRPr kumimoji="1" lang="en-US"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86</xdr:row>
      <xdr:rowOff>165946</xdr:rowOff>
    </xdr:to>
    <xdr:cxnSp macro="">
      <xdr:nvCxnSpPr>
        <xdr:cNvPr id="257" name="直線コネクタ 256"/>
        <xdr:cNvCxnSpPr/>
      </xdr:nvCxnSpPr>
      <xdr:spPr>
        <a:xfrm>
          <a:off x="16179800" y="14910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165946</xdr:rowOff>
    </xdr:from>
    <xdr:to>
      <xdr:col>77</xdr:col>
      <xdr:colOff>44450</xdr:colOff>
      <xdr:row>87</xdr:row>
      <xdr:rowOff>10584</xdr:rowOff>
    </xdr:to>
    <xdr:cxnSp macro="">
      <xdr:nvCxnSpPr>
        <xdr:cNvPr id="260" name="直線コネクタ 259"/>
        <xdr:cNvCxnSpPr/>
      </xdr:nvCxnSpPr>
      <xdr:spPr>
        <a:xfrm flipV="1">
          <a:off x="15290800" y="149106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87</xdr:row>
      <xdr:rowOff>10584</xdr:rowOff>
    </xdr:to>
    <xdr:cxnSp macro="">
      <xdr:nvCxnSpPr>
        <xdr:cNvPr id="263" name="直線コネクタ 262"/>
        <xdr:cNvCxnSpPr/>
      </xdr:nvCxnSpPr>
      <xdr:spPr>
        <a:xfrm>
          <a:off x="14401800" y="148623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117687</xdr:rowOff>
    </xdr:to>
    <xdr:cxnSp macro="">
      <xdr:nvCxnSpPr>
        <xdr:cNvPr id="266" name="直線コネクタ 265"/>
        <xdr:cNvCxnSpPr/>
      </xdr:nvCxnSpPr>
      <xdr:spPr>
        <a:xfrm>
          <a:off x="13512800" y="1480608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6" name="楕円 275"/>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7"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8" name="楕円 277"/>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79" name="テキスト ボックス 278"/>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66887</xdr:rowOff>
    </xdr:from>
    <xdr:to>
      <xdr:col>68</xdr:col>
      <xdr:colOff>203200</xdr:colOff>
      <xdr:row>86</xdr:row>
      <xdr:rowOff>168487</xdr:rowOff>
    </xdr:to>
    <xdr:sp macro="" textlink="">
      <xdr:nvSpPr>
        <xdr:cNvPr id="282" name="楕円 281"/>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153264</xdr:rowOff>
    </xdr:from>
    <xdr:ext cx="762000" cy="259045"/>
    <xdr:sp macro="" textlink="">
      <xdr:nvSpPr>
        <xdr:cNvPr id="283" name="テキスト ボックス 282"/>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4" name="楕円 283"/>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5" name="テキスト ボックス 284"/>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当市は、平成１６年に旧６町村が合併したため、類似団体平均と比較して人口千人当たりの職員数が１．</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人多くなっています。</a:t>
          </a:r>
          <a:endParaRPr lang="ja-JP" altLang="ja-JP">
            <a:effectLst/>
          </a:endParaRPr>
        </a:p>
        <a:p>
          <a:r>
            <a:rPr kumimoji="1" lang="ja-JP" altLang="ja-JP" sz="1100">
              <a:solidFill>
                <a:schemeClr val="dk1"/>
              </a:solidFill>
              <a:effectLst/>
              <a:latin typeface="+mn-lt"/>
              <a:ea typeface="+mn-ea"/>
              <a:cs typeface="+mn-cs"/>
            </a:rPr>
            <a:t>　引き続き「雲南市定員管理計画」に基づき、計画的な職員数の削減を図りながら、合併効果を十分に発揮できるよう努めます。</a:t>
          </a:r>
          <a:endParaRPr lang="ja-JP" altLang="ja-JP">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77530</xdr:rowOff>
    </xdr:from>
    <xdr:to>
      <xdr:col>81</xdr:col>
      <xdr:colOff>44450</xdr:colOff>
      <xdr:row>63</xdr:row>
      <xdr:rowOff>101660</xdr:rowOff>
    </xdr:to>
    <xdr:cxnSp macro="">
      <xdr:nvCxnSpPr>
        <xdr:cNvPr id="322" name="直線コネクタ 321"/>
        <xdr:cNvCxnSpPr/>
      </xdr:nvCxnSpPr>
      <xdr:spPr>
        <a:xfrm>
          <a:off x="16179800" y="108788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77530</xdr:rowOff>
    </xdr:from>
    <xdr:to>
      <xdr:col>77</xdr:col>
      <xdr:colOff>44450</xdr:colOff>
      <xdr:row>63</xdr:row>
      <xdr:rowOff>90170</xdr:rowOff>
    </xdr:to>
    <xdr:cxnSp macro="">
      <xdr:nvCxnSpPr>
        <xdr:cNvPr id="325" name="直線コネクタ 324"/>
        <xdr:cNvCxnSpPr/>
      </xdr:nvCxnSpPr>
      <xdr:spPr>
        <a:xfrm flipV="1">
          <a:off x="15290800" y="1087888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97065</xdr:rowOff>
    </xdr:to>
    <xdr:cxnSp macro="">
      <xdr:nvCxnSpPr>
        <xdr:cNvPr id="328" name="直線コネクタ 327"/>
        <xdr:cNvCxnSpPr/>
      </xdr:nvCxnSpPr>
      <xdr:spPr>
        <a:xfrm flipV="1">
          <a:off x="14401800" y="108915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97065</xdr:rowOff>
    </xdr:from>
    <xdr:to>
      <xdr:col>68</xdr:col>
      <xdr:colOff>152400</xdr:colOff>
      <xdr:row>63</xdr:row>
      <xdr:rowOff>97065</xdr:rowOff>
    </xdr:to>
    <xdr:cxnSp macro="">
      <xdr:nvCxnSpPr>
        <xdr:cNvPr id="331" name="直線コネクタ 330"/>
        <xdr:cNvCxnSpPr/>
      </xdr:nvCxnSpPr>
      <xdr:spPr>
        <a:xfrm>
          <a:off x="13512800" y="1089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50860</xdr:rowOff>
    </xdr:from>
    <xdr:to>
      <xdr:col>81</xdr:col>
      <xdr:colOff>95250</xdr:colOff>
      <xdr:row>63</xdr:row>
      <xdr:rowOff>152460</xdr:rowOff>
    </xdr:to>
    <xdr:sp macro="" textlink="">
      <xdr:nvSpPr>
        <xdr:cNvPr id="341" name="楕円 340"/>
        <xdr:cNvSpPr/>
      </xdr:nvSpPr>
      <xdr:spPr>
        <a:xfrm>
          <a:off x="169672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22937</xdr:rowOff>
    </xdr:from>
    <xdr:ext cx="762000" cy="259045"/>
    <xdr:sp macro="" textlink="">
      <xdr:nvSpPr>
        <xdr:cNvPr id="342" name="定員管理の状況該当値テキスト"/>
        <xdr:cNvSpPr txBox="1"/>
      </xdr:nvSpPr>
      <xdr:spPr>
        <a:xfrm>
          <a:off x="17106900" y="108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26730</xdr:rowOff>
    </xdr:from>
    <xdr:to>
      <xdr:col>77</xdr:col>
      <xdr:colOff>95250</xdr:colOff>
      <xdr:row>63</xdr:row>
      <xdr:rowOff>128330</xdr:rowOff>
    </xdr:to>
    <xdr:sp macro="" textlink="">
      <xdr:nvSpPr>
        <xdr:cNvPr id="343" name="楕円 342"/>
        <xdr:cNvSpPr/>
      </xdr:nvSpPr>
      <xdr:spPr>
        <a:xfrm>
          <a:off x="16129000" y="108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113107</xdr:rowOff>
    </xdr:from>
    <xdr:ext cx="736600" cy="259045"/>
    <xdr:sp macro="" textlink="">
      <xdr:nvSpPr>
        <xdr:cNvPr id="344" name="テキスト ボックス 343"/>
        <xdr:cNvSpPr txBox="1"/>
      </xdr:nvSpPr>
      <xdr:spPr>
        <a:xfrm>
          <a:off x="15798800" y="109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39370</xdr:rowOff>
    </xdr:from>
    <xdr:to>
      <xdr:col>73</xdr:col>
      <xdr:colOff>44450</xdr:colOff>
      <xdr:row>63</xdr:row>
      <xdr:rowOff>140970</xdr:rowOff>
    </xdr:to>
    <xdr:sp macro="" textlink="">
      <xdr:nvSpPr>
        <xdr:cNvPr id="345" name="楕円 344"/>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125747</xdr:rowOff>
    </xdr:from>
    <xdr:ext cx="762000" cy="259045"/>
    <xdr:sp macro="" textlink="">
      <xdr:nvSpPr>
        <xdr:cNvPr id="346" name="テキスト ボックス 345"/>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46265</xdr:rowOff>
    </xdr:from>
    <xdr:to>
      <xdr:col>68</xdr:col>
      <xdr:colOff>203200</xdr:colOff>
      <xdr:row>63</xdr:row>
      <xdr:rowOff>147865</xdr:rowOff>
    </xdr:to>
    <xdr:sp macro="" textlink="">
      <xdr:nvSpPr>
        <xdr:cNvPr id="347" name="楕円 346"/>
        <xdr:cNvSpPr/>
      </xdr:nvSpPr>
      <xdr:spPr>
        <a:xfrm>
          <a:off x="14351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132642</xdr:rowOff>
    </xdr:from>
    <xdr:ext cx="762000" cy="259045"/>
    <xdr:sp macro="" textlink="">
      <xdr:nvSpPr>
        <xdr:cNvPr id="348" name="テキスト ボックス 347"/>
        <xdr:cNvSpPr txBox="1"/>
      </xdr:nvSpPr>
      <xdr:spPr>
        <a:xfrm>
          <a:off x="14020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46265</xdr:rowOff>
    </xdr:from>
    <xdr:to>
      <xdr:col>64</xdr:col>
      <xdr:colOff>152400</xdr:colOff>
      <xdr:row>63</xdr:row>
      <xdr:rowOff>147865</xdr:rowOff>
    </xdr:to>
    <xdr:sp macro="" textlink="">
      <xdr:nvSpPr>
        <xdr:cNvPr id="349" name="楕円 348"/>
        <xdr:cNvSpPr/>
      </xdr:nvSpPr>
      <xdr:spPr>
        <a:xfrm>
          <a:off x="13462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132642</xdr:rowOff>
    </xdr:from>
    <xdr:ext cx="762000" cy="259045"/>
    <xdr:sp macro="" textlink="">
      <xdr:nvSpPr>
        <xdr:cNvPr id="350" name="テキスト ボックス 349"/>
        <xdr:cNvSpPr txBox="1"/>
      </xdr:nvSpPr>
      <xdr:spPr>
        <a:xfrm>
          <a:off x="13131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合併前の旧町村において、積極的に普通建設事業に取り組んできた結果、公債費は普通会計や生活排水処理事業特別会計などで高い水準で推移してきました。</a:t>
          </a:r>
          <a:endParaRPr lang="ja-JP" altLang="ja-JP" sz="1400">
            <a:effectLst/>
          </a:endParaRPr>
        </a:p>
        <a:p>
          <a:r>
            <a:rPr kumimoji="1" lang="ja-JP" altLang="ja-JP" sz="1100">
              <a:solidFill>
                <a:schemeClr val="dk1"/>
              </a:solidFill>
              <a:effectLst/>
              <a:latin typeface="+mn-lt"/>
              <a:ea typeface="+mn-ea"/>
              <a:cs typeface="+mn-cs"/>
            </a:rPr>
            <a:t>　徐々に改善されているものの、平成２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年度においては、実質公債費比率が１１．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％と類似団体平均に比べ、依然として高い水準にあることから、普通建設事業の計画的実施による地方債の新規発行などにより、引き続き実質公債費比率の抑制に努めます。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66252</xdr:rowOff>
    </xdr:to>
    <xdr:cxnSp macro="">
      <xdr:nvCxnSpPr>
        <xdr:cNvPr id="384" name="直線コネクタ 383"/>
        <xdr:cNvCxnSpPr/>
      </xdr:nvCxnSpPr>
      <xdr:spPr>
        <a:xfrm flipV="1">
          <a:off x="16179800" y="640185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66252</xdr:rowOff>
    </xdr:from>
    <xdr:to>
      <xdr:col>77</xdr:col>
      <xdr:colOff>44450</xdr:colOff>
      <xdr:row>37</xdr:row>
      <xdr:rowOff>86360</xdr:rowOff>
    </xdr:to>
    <xdr:cxnSp macro="">
      <xdr:nvCxnSpPr>
        <xdr:cNvPr id="387" name="直線コネクタ 386"/>
        <xdr:cNvCxnSpPr/>
      </xdr:nvCxnSpPr>
      <xdr:spPr>
        <a:xfrm flipV="1">
          <a:off x="15290800" y="64099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86360</xdr:rowOff>
    </xdr:from>
    <xdr:to>
      <xdr:col>72</xdr:col>
      <xdr:colOff>203200</xdr:colOff>
      <xdr:row>37</xdr:row>
      <xdr:rowOff>106468</xdr:rowOff>
    </xdr:to>
    <xdr:cxnSp macro="">
      <xdr:nvCxnSpPr>
        <xdr:cNvPr id="390" name="直線コネクタ 389"/>
        <xdr:cNvCxnSpPr/>
      </xdr:nvCxnSpPr>
      <xdr:spPr>
        <a:xfrm flipV="1">
          <a:off x="14401800" y="643001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106468</xdr:rowOff>
    </xdr:from>
    <xdr:to>
      <xdr:col>68</xdr:col>
      <xdr:colOff>152400</xdr:colOff>
      <xdr:row>37</xdr:row>
      <xdr:rowOff>130598</xdr:rowOff>
    </xdr:to>
    <xdr:cxnSp macro="">
      <xdr:nvCxnSpPr>
        <xdr:cNvPr id="393" name="直線コネクタ 392"/>
        <xdr:cNvCxnSpPr/>
      </xdr:nvCxnSpPr>
      <xdr:spPr>
        <a:xfrm flipV="1">
          <a:off x="13512800" y="64501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397" name="テキスト ボックス 396"/>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3" name="楕円 402"/>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150935</xdr:rowOff>
    </xdr:from>
    <xdr:ext cx="762000" cy="259045"/>
    <xdr:sp macro="" textlink="">
      <xdr:nvSpPr>
        <xdr:cNvPr id="404" name="公債費負担の状況該当値テキスト"/>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15452</xdr:rowOff>
    </xdr:from>
    <xdr:to>
      <xdr:col>77</xdr:col>
      <xdr:colOff>95250</xdr:colOff>
      <xdr:row>37</xdr:row>
      <xdr:rowOff>117052</xdr:rowOff>
    </xdr:to>
    <xdr:sp macro="" textlink="">
      <xdr:nvSpPr>
        <xdr:cNvPr id="405" name="楕円 404"/>
        <xdr:cNvSpPr/>
      </xdr:nvSpPr>
      <xdr:spPr>
        <a:xfrm>
          <a:off x="16129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101829</xdr:rowOff>
    </xdr:from>
    <xdr:ext cx="736600" cy="259045"/>
    <xdr:sp macro="" textlink="">
      <xdr:nvSpPr>
        <xdr:cNvPr id="406" name="テキスト ボックス 405"/>
        <xdr:cNvSpPr txBox="1"/>
      </xdr:nvSpPr>
      <xdr:spPr>
        <a:xfrm>
          <a:off x="15798800" y="644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7" name="楕円 406"/>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121937</xdr:rowOff>
    </xdr:from>
    <xdr:ext cx="762000" cy="259045"/>
    <xdr:sp macro="" textlink="">
      <xdr:nvSpPr>
        <xdr:cNvPr id="408" name="テキスト ボックス 407"/>
        <xdr:cNvSpPr txBox="1"/>
      </xdr:nvSpPr>
      <xdr:spPr>
        <a:xfrm>
          <a:off x="14909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55668</xdr:rowOff>
    </xdr:from>
    <xdr:to>
      <xdr:col>68</xdr:col>
      <xdr:colOff>203200</xdr:colOff>
      <xdr:row>37</xdr:row>
      <xdr:rowOff>157268</xdr:rowOff>
    </xdr:to>
    <xdr:sp macro="" textlink="">
      <xdr:nvSpPr>
        <xdr:cNvPr id="409" name="楕円 408"/>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142046</xdr:rowOff>
    </xdr:from>
    <xdr:ext cx="762000" cy="259045"/>
    <xdr:sp macro="" textlink="">
      <xdr:nvSpPr>
        <xdr:cNvPr id="410" name="テキスト ボックス 409"/>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79798</xdr:rowOff>
    </xdr:from>
    <xdr:to>
      <xdr:col>64</xdr:col>
      <xdr:colOff>152400</xdr:colOff>
      <xdr:row>38</xdr:row>
      <xdr:rowOff>9948</xdr:rowOff>
    </xdr:to>
    <xdr:sp macro="" textlink="">
      <xdr:nvSpPr>
        <xdr:cNvPr id="411" name="楕円 410"/>
        <xdr:cNvSpPr/>
      </xdr:nvSpPr>
      <xdr:spPr>
        <a:xfrm>
          <a:off x="13462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166175</xdr:rowOff>
    </xdr:from>
    <xdr:ext cx="762000" cy="259045"/>
    <xdr:sp macro="" textlink="">
      <xdr:nvSpPr>
        <xdr:cNvPr id="412" name="テキスト ボックス 411"/>
        <xdr:cNvSpPr txBox="1"/>
      </xdr:nvSpPr>
      <xdr:spPr>
        <a:xfrm>
          <a:off x="13131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将来負担比率については、地方債現在高や一部事務組合に係る負担見込額などのウエイトが高く、徐々に改善されてきているものの、依然として類似団体平均と比較し</a:t>
          </a:r>
          <a:r>
            <a:rPr kumimoji="1" lang="ja-JP" altLang="en-US" sz="1100">
              <a:solidFill>
                <a:schemeClr val="dk1"/>
              </a:solidFill>
              <a:effectLst/>
              <a:latin typeface="+mn-lt"/>
              <a:ea typeface="+mn-ea"/>
              <a:cs typeface="+mn-cs"/>
            </a:rPr>
            <a:t>３８．１</a:t>
          </a:r>
          <a:r>
            <a:rPr kumimoji="1" lang="ja-JP" altLang="ja-JP" sz="1100">
              <a:solidFill>
                <a:schemeClr val="dk1"/>
              </a:solidFill>
              <a:effectLst/>
              <a:latin typeface="+mn-lt"/>
              <a:ea typeface="+mn-ea"/>
              <a:cs typeface="+mn-cs"/>
            </a:rPr>
            <a:t>％も高い水準となっています。</a:t>
          </a:r>
          <a:endParaRPr lang="ja-JP" altLang="ja-JP" sz="1400">
            <a:effectLst/>
          </a:endParaRPr>
        </a:p>
        <a:p>
          <a:r>
            <a:rPr kumimoji="1" lang="ja-JP" altLang="ja-JP" sz="1100">
              <a:solidFill>
                <a:schemeClr val="dk1"/>
              </a:solidFill>
              <a:effectLst/>
              <a:latin typeface="+mn-lt"/>
              <a:ea typeface="+mn-ea"/>
              <a:cs typeface="+mn-cs"/>
            </a:rPr>
            <a:t>　そのため、新規地方債の発行抑制などの取り組みにより、将来負担比率を軽減するよう努めます。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76733</xdr:rowOff>
    </xdr:from>
    <xdr:to>
      <xdr:col>81</xdr:col>
      <xdr:colOff>44450</xdr:colOff>
      <xdr:row>15</xdr:row>
      <xdr:rowOff>99657</xdr:rowOff>
    </xdr:to>
    <xdr:cxnSp macro="">
      <xdr:nvCxnSpPr>
        <xdr:cNvPr id="444" name="直線コネクタ 443"/>
        <xdr:cNvCxnSpPr/>
      </xdr:nvCxnSpPr>
      <xdr:spPr>
        <a:xfrm>
          <a:off x="16179800" y="2648483"/>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69977</xdr:rowOff>
    </xdr:from>
    <xdr:to>
      <xdr:col>77</xdr:col>
      <xdr:colOff>44450</xdr:colOff>
      <xdr:row>15</xdr:row>
      <xdr:rowOff>76733</xdr:rowOff>
    </xdr:to>
    <xdr:cxnSp macro="">
      <xdr:nvCxnSpPr>
        <xdr:cNvPr id="447" name="直線コネクタ 446"/>
        <xdr:cNvCxnSpPr/>
      </xdr:nvCxnSpPr>
      <xdr:spPr>
        <a:xfrm>
          <a:off x="15290800" y="2641727"/>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69977</xdr:rowOff>
    </xdr:from>
    <xdr:to>
      <xdr:col>72</xdr:col>
      <xdr:colOff>203200</xdr:colOff>
      <xdr:row>15</xdr:row>
      <xdr:rowOff>82766</xdr:rowOff>
    </xdr:to>
    <xdr:cxnSp macro="">
      <xdr:nvCxnSpPr>
        <xdr:cNvPr id="450" name="直線コネクタ 449"/>
        <xdr:cNvCxnSpPr/>
      </xdr:nvCxnSpPr>
      <xdr:spPr>
        <a:xfrm flipV="1">
          <a:off x="14401800" y="2641727"/>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80594</xdr:rowOff>
    </xdr:from>
    <xdr:to>
      <xdr:col>68</xdr:col>
      <xdr:colOff>152400</xdr:colOff>
      <xdr:row>15</xdr:row>
      <xdr:rowOff>82766</xdr:rowOff>
    </xdr:to>
    <xdr:cxnSp macro="">
      <xdr:nvCxnSpPr>
        <xdr:cNvPr id="453" name="直線コネクタ 452"/>
        <xdr:cNvCxnSpPr/>
      </xdr:nvCxnSpPr>
      <xdr:spPr>
        <a:xfrm>
          <a:off x="13512800" y="265234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48857</xdr:rowOff>
    </xdr:from>
    <xdr:to>
      <xdr:col>81</xdr:col>
      <xdr:colOff>95250</xdr:colOff>
      <xdr:row>15</xdr:row>
      <xdr:rowOff>150457</xdr:rowOff>
    </xdr:to>
    <xdr:sp macro="" textlink="">
      <xdr:nvSpPr>
        <xdr:cNvPr id="463" name="楕円 462"/>
        <xdr:cNvSpPr/>
      </xdr:nvSpPr>
      <xdr:spPr>
        <a:xfrm>
          <a:off x="16967200" y="26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20934</xdr:rowOff>
    </xdr:from>
    <xdr:ext cx="762000" cy="259045"/>
    <xdr:sp macro="" textlink="">
      <xdr:nvSpPr>
        <xdr:cNvPr id="464" name="将来負担の状況該当値テキスト"/>
        <xdr:cNvSpPr txBox="1"/>
      </xdr:nvSpPr>
      <xdr:spPr>
        <a:xfrm>
          <a:off x="17106900" y="259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25933</xdr:rowOff>
    </xdr:from>
    <xdr:to>
      <xdr:col>77</xdr:col>
      <xdr:colOff>95250</xdr:colOff>
      <xdr:row>15</xdr:row>
      <xdr:rowOff>127533</xdr:rowOff>
    </xdr:to>
    <xdr:sp macro="" textlink="">
      <xdr:nvSpPr>
        <xdr:cNvPr id="465" name="楕円 464"/>
        <xdr:cNvSpPr/>
      </xdr:nvSpPr>
      <xdr:spPr>
        <a:xfrm>
          <a:off x="16129000" y="2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112310</xdr:rowOff>
    </xdr:from>
    <xdr:ext cx="736600" cy="259045"/>
    <xdr:sp macro="" textlink="">
      <xdr:nvSpPr>
        <xdr:cNvPr id="466" name="テキスト ボックス 465"/>
        <xdr:cNvSpPr txBox="1"/>
      </xdr:nvSpPr>
      <xdr:spPr>
        <a:xfrm>
          <a:off x="15798800" y="268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19177</xdr:rowOff>
    </xdr:from>
    <xdr:to>
      <xdr:col>73</xdr:col>
      <xdr:colOff>44450</xdr:colOff>
      <xdr:row>15</xdr:row>
      <xdr:rowOff>120777</xdr:rowOff>
    </xdr:to>
    <xdr:sp macro="" textlink="">
      <xdr:nvSpPr>
        <xdr:cNvPr id="467" name="楕円 466"/>
        <xdr:cNvSpPr/>
      </xdr:nvSpPr>
      <xdr:spPr>
        <a:xfrm>
          <a:off x="15240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105554</xdr:rowOff>
    </xdr:from>
    <xdr:ext cx="762000" cy="259045"/>
    <xdr:sp macro="" textlink="">
      <xdr:nvSpPr>
        <xdr:cNvPr id="468" name="テキスト ボックス 467"/>
        <xdr:cNvSpPr txBox="1"/>
      </xdr:nvSpPr>
      <xdr:spPr>
        <a:xfrm>
          <a:off x="14909800" y="26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31966</xdr:rowOff>
    </xdr:from>
    <xdr:to>
      <xdr:col>68</xdr:col>
      <xdr:colOff>203200</xdr:colOff>
      <xdr:row>15</xdr:row>
      <xdr:rowOff>133566</xdr:rowOff>
    </xdr:to>
    <xdr:sp macro="" textlink="">
      <xdr:nvSpPr>
        <xdr:cNvPr id="469" name="楕円 468"/>
        <xdr:cNvSpPr/>
      </xdr:nvSpPr>
      <xdr:spPr>
        <a:xfrm>
          <a:off x="14351000" y="260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118343</xdr:rowOff>
    </xdr:from>
    <xdr:ext cx="762000" cy="259045"/>
    <xdr:sp macro="" textlink="">
      <xdr:nvSpPr>
        <xdr:cNvPr id="470" name="テキスト ボックス 469"/>
        <xdr:cNvSpPr txBox="1"/>
      </xdr:nvSpPr>
      <xdr:spPr>
        <a:xfrm>
          <a:off x="14020800" y="269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29794</xdr:rowOff>
    </xdr:from>
    <xdr:to>
      <xdr:col>64</xdr:col>
      <xdr:colOff>152400</xdr:colOff>
      <xdr:row>15</xdr:row>
      <xdr:rowOff>131394</xdr:rowOff>
    </xdr:to>
    <xdr:sp macro="" textlink="">
      <xdr:nvSpPr>
        <xdr:cNvPr id="471" name="楕円 470"/>
        <xdr:cNvSpPr/>
      </xdr:nvSpPr>
      <xdr:spPr>
        <a:xfrm>
          <a:off x="13462000" y="260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116171</xdr:rowOff>
    </xdr:from>
    <xdr:ext cx="762000" cy="259045"/>
    <xdr:sp macro="" textlink="">
      <xdr:nvSpPr>
        <xdr:cNvPr id="472" name="テキスト ボックス 471"/>
        <xdr:cNvSpPr txBox="1"/>
      </xdr:nvSpPr>
      <xdr:spPr>
        <a:xfrm>
          <a:off x="13131800" y="26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39,234
39,012
553.18
29,749,853
29,336,372
376,686
17,877,805
33,680,603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ますが、要因としては、消防業務やごみ処理業務を一部事務組合で行っていることなどが挙げられます。また、類似団体に比べ、人口千人当たりの職員数が多く、人口１人当たりの決算額も類似団体平均を上回っていることから、今後も定員管理計画に基づき、職員数の削減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53848</xdr:rowOff>
    </xdr:to>
    <xdr:cxnSp macro="">
      <xdr:nvCxnSpPr>
        <xdr:cNvPr id="64" name="直線コネクタ 63"/>
        <xdr:cNvCxnSpPr/>
      </xdr:nvCxnSpPr>
      <xdr:spPr>
        <a:xfrm>
          <a:off x="3987800" y="61986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26416</xdr:rowOff>
    </xdr:to>
    <xdr:cxnSp macro="">
      <xdr:nvCxnSpPr>
        <xdr:cNvPr id="67" name="直線コネクタ 66"/>
        <xdr:cNvCxnSpPr/>
      </xdr:nvCxnSpPr>
      <xdr:spPr>
        <a:xfrm>
          <a:off x="3098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170434</xdr:rowOff>
    </xdr:to>
    <xdr:cxnSp macro="">
      <xdr:nvCxnSpPr>
        <xdr:cNvPr id="70" name="直線コネクタ 69"/>
        <xdr:cNvCxnSpPr/>
      </xdr:nvCxnSpPr>
      <xdr:spPr>
        <a:xfrm>
          <a:off x="2209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35</xdr:row>
      <xdr:rowOff>152146</xdr:rowOff>
    </xdr:to>
    <xdr:cxnSp macro="">
      <xdr:nvCxnSpPr>
        <xdr:cNvPr id="73" name="直線コネクタ 72"/>
        <xdr:cNvCxnSpPr/>
      </xdr:nvCxnSpPr>
      <xdr:spPr>
        <a:xfrm>
          <a:off x="1320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77" name="テキスト ボックス 76"/>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物件費に係る経常収支比率は、類似団体平均に比べ低くなっておりますが、人口１人当たりの決算額は類似団体や全国市町村の平均を上回っているため、事業の見直しや統合を図り、削減に努めます。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45357</xdr:rowOff>
    </xdr:to>
    <xdr:cxnSp macro="">
      <xdr:nvCxnSpPr>
        <xdr:cNvPr id="127" name="直線コネクタ 126"/>
        <xdr:cNvCxnSpPr/>
      </xdr:nvCxnSpPr>
      <xdr:spPr>
        <a:xfrm flipV="1">
          <a:off x="15671800" y="27014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16</xdr:row>
      <xdr:rowOff>45357</xdr:rowOff>
    </xdr:to>
    <xdr:cxnSp macro="">
      <xdr:nvCxnSpPr>
        <xdr:cNvPr id="130" name="直線コネクタ 129"/>
        <xdr:cNvCxnSpPr/>
      </xdr:nvCxnSpPr>
      <xdr:spPr>
        <a:xfrm>
          <a:off x="14782800" y="2636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15</xdr:row>
      <xdr:rowOff>64407</xdr:rowOff>
    </xdr:to>
    <xdr:cxnSp macro="">
      <xdr:nvCxnSpPr>
        <xdr:cNvPr id="133" name="直線コネクタ 132"/>
        <xdr:cNvCxnSpPr/>
      </xdr:nvCxnSpPr>
      <xdr:spPr>
        <a:xfrm>
          <a:off x="13893800" y="250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105229</xdr:rowOff>
    </xdr:to>
    <xdr:cxnSp macro="">
      <xdr:nvCxnSpPr>
        <xdr:cNvPr id="136" name="直線コネクタ 135"/>
        <xdr:cNvCxnSpPr/>
      </xdr:nvCxnSpPr>
      <xdr:spPr>
        <a:xfrm>
          <a:off x="13004800" y="2451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38" name="テキスト ボックス 137"/>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0" name="テキスト ボックス 139"/>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6" name="楕円 145"/>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7"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0" name="楕円 149"/>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1" name="テキスト ボックス 150"/>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2" name="楕円 151"/>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3" name="テキスト ボックス 152"/>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a:t>
          </a:r>
          <a:r>
            <a:rPr kumimoji="1" lang="ja-JP" altLang="en-US" sz="1100">
              <a:solidFill>
                <a:schemeClr val="dk1"/>
              </a:solidFill>
              <a:effectLst/>
              <a:latin typeface="+mn-lt"/>
              <a:ea typeface="+mn-ea"/>
              <a:cs typeface="+mn-cs"/>
            </a:rPr>
            <a:t>は年々</a:t>
          </a:r>
          <a:r>
            <a:rPr kumimoji="1" lang="ja-JP" altLang="ja-JP" sz="1100">
              <a:solidFill>
                <a:schemeClr val="dk1"/>
              </a:solidFill>
              <a:effectLst/>
              <a:latin typeface="+mn-lt"/>
              <a:ea typeface="+mn-ea"/>
              <a:cs typeface="+mn-cs"/>
            </a:rPr>
            <a:t>上昇</a:t>
          </a:r>
          <a:r>
            <a:rPr kumimoji="1" lang="ja-JP" altLang="en-US" sz="1100">
              <a:solidFill>
                <a:sysClr val="windowText" lastClr="000000"/>
              </a:solidFill>
              <a:effectLst/>
              <a:latin typeface="+mn-lt"/>
              <a:ea typeface="+mn-ea"/>
              <a:cs typeface="+mn-cs"/>
            </a:rPr>
            <a:t>傾向にあります</a:t>
          </a:r>
          <a:r>
            <a:rPr kumimoji="1" lang="ja-JP" altLang="ja-JP" sz="1100">
              <a:solidFill>
                <a:sysClr val="windowText" lastClr="000000"/>
              </a:solidFill>
              <a:effectLst/>
              <a:latin typeface="+mn-lt"/>
              <a:ea typeface="+mn-ea"/>
              <a:cs typeface="+mn-cs"/>
            </a:rPr>
            <a:t>。これは、高齢化が進み、社会福祉費や老人福祉費の歳出決算額が膨らんでいる</a:t>
          </a:r>
          <a:r>
            <a:rPr kumimoji="1" lang="ja-JP" altLang="en-US" sz="1100">
              <a:solidFill>
                <a:sysClr val="windowText" lastClr="000000"/>
              </a:solidFill>
              <a:effectLst/>
              <a:latin typeface="+mn-lt"/>
              <a:ea typeface="+mn-ea"/>
              <a:cs typeface="+mn-cs"/>
            </a:rPr>
            <a:t>ことのほか、保育業務の民間委託等を進める中で児童福祉費が増加したこと</a:t>
          </a:r>
          <a:r>
            <a:rPr kumimoji="1" lang="ja-JP" altLang="ja-JP" sz="1100">
              <a:solidFill>
                <a:sysClr val="windowText" lastClr="000000"/>
              </a:solidFill>
              <a:effectLst/>
              <a:latin typeface="+mn-lt"/>
              <a:ea typeface="+mn-ea"/>
              <a:cs typeface="+mn-cs"/>
            </a:rPr>
            <a:t>などが挙げられます。</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135165</xdr:rowOff>
    </xdr:to>
    <xdr:cxnSp macro="">
      <xdr:nvCxnSpPr>
        <xdr:cNvPr id="189" name="直線コネクタ 188"/>
        <xdr:cNvCxnSpPr/>
      </xdr:nvCxnSpPr>
      <xdr:spPr>
        <a:xfrm>
          <a:off x="3987800" y="9864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91622</xdr:rowOff>
    </xdr:to>
    <xdr:cxnSp macro="">
      <xdr:nvCxnSpPr>
        <xdr:cNvPr id="192" name="直線コネクタ 191"/>
        <xdr:cNvCxnSpPr/>
      </xdr:nvCxnSpPr>
      <xdr:spPr>
        <a:xfrm>
          <a:off x="3098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58965</xdr:rowOff>
    </xdr:to>
    <xdr:cxnSp macro="">
      <xdr:nvCxnSpPr>
        <xdr:cNvPr id="195" name="直線コネクタ 194"/>
        <xdr:cNvCxnSpPr/>
      </xdr:nvCxnSpPr>
      <xdr:spPr>
        <a:xfrm>
          <a:off x="2209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15422</xdr:rowOff>
    </xdr:to>
    <xdr:cxnSp macro="">
      <xdr:nvCxnSpPr>
        <xdr:cNvPr id="198" name="直線コネクタ 197"/>
        <xdr:cNvCxnSpPr/>
      </xdr:nvCxnSpPr>
      <xdr:spPr>
        <a:xfrm>
          <a:off x="1320800" y="966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0" name="テキスト ボックス 19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2" name="テキスト ボックス 201"/>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8" name="楕円 207"/>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100892</xdr:rowOff>
    </xdr:from>
    <xdr:ext cx="762000" cy="259045"/>
    <xdr:sp macro="" textlink="">
      <xdr:nvSpPr>
        <xdr:cNvPr id="209" name="扶助費該当値テキスト"/>
        <xdr:cNvSpPr txBox="1"/>
      </xdr:nvSpPr>
      <xdr:spPr>
        <a:xfrm>
          <a:off x="4914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0" name="楕円 209"/>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152599</xdr:rowOff>
    </xdr:from>
    <xdr:ext cx="736600" cy="259045"/>
    <xdr:sp macro="" textlink="">
      <xdr:nvSpPr>
        <xdr:cNvPr id="211" name="テキスト ボックス 210"/>
        <xdr:cNvSpPr txBox="1"/>
      </xdr:nvSpPr>
      <xdr:spPr>
        <a:xfrm>
          <a:off x="3606800" y="95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2" name="楕円 211"/>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213" name="テキスト ボックス 212"/>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4" name="楕円 213"/>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76399</xdr:rowOff>
    </xdr:from>
    <xdr:ext cx="762000" cy="259045"/>
    <xdr:sp macro="" textlink="">
      <xdr:nvSpPr>
        <xdr:cNvPr id="215" name="テキスト ボックス 214"/>
        <xdr:cNvSpPr txBox="1"/>
      </xdr:nvSpPr>
      <xdr:spPr>
        <a:xfrm>
          <a:off x="1828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6" name="楕円 215"/>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17" name="テキスト ボックス 216"/>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年度におけるその他に係る経常収支比率は類似団体平均を</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下回りました。</a:t>
          </a:r>
          <a:r>
            <a:rPr kumimoji="1" lang="ja-JP" altLang="en-US" sz="1100">
              <a:solidFill>
                <a:sysClr val="windowText" lastClr="000000"/>
              </a:solidFill>
              <a:effectLst/>
              <a:latin typeface="+mn-lt"/>
              <a:ea typeface="+mn-ea"/>
              <a:cs typeface="+mn-cs"/>
            </a:rPr>
            <a:t>要因としては簡易水道事業が上水道事業と統合し法適化したことにより繰出金が減少したことなどが挙げられます。</a:t>
          </a:r>
          <a:endParaRPr kumimoji="1" lang="en-US" altLang="ja-JP" sz="1100">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今後も公営企業などの健全経営など、財政の健全化に努めます。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78015</xdr:rowOff>
    </xdr:to>
    <xdr:cxnSp macro="">
      <xdr:nvCxnSpPr>
        <xdr:cNvPr id="252" name="直線コネクタ 251"/>
        <xdr:cNvCxnSpPr/>
      </xdr:nvCxnSpPr>
      <xdr:spPr>
        <a:xfrm flipV="1">
          <a:off x="15671800" y="960083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32294</xdr:rowOff>
    </xdr:from>
    <xdr:to>
      <xdr:col>78</xdr:col>
      <xdr:colOff>69850</xdr:colOff>
      <xdr:row>56</xdr:row>
      <xdr:rowOff>78015</xdr:rowOff>
    </xdr:to>
    <xdr:cxnSp macro="">
      <xdr:nvCxnSpPr>
        <xdr:cNvPr id="255" name="直線コネクタ 254"/>
        <xdr:cNvCxnSpPr/>
      </xdr:nvCxnSpPr>
      <xdr:spPr>
        <a:xfrm>
          <a:off x="14782800" y="96334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32294</xdr:rowOff>
    </xdr:to>
    <xdr:cxnSp macro="">
      <xdr:nvCxnSpPr>
        <xdr:cNvPr id="258" name="直線コネクタ 257"/>
        <xdr:cNvCxnSpPr/>
      </xdr:nvCxnSpPr>
      <xdr:spPr>
        <a:xfrm>
          <a:off x="13893800" y="9626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60" name="テキスト ボックス 259"/>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25763</xdr:rowOff>
    </xdr:to>
    <xdr:cxnSp macro="">
      <xdr:nvCxnSpPr>
        <xdr:cNvPr id="261" name="直線コネクタ 260"/>
        <xdr:cNvCxnSpPr/>
      </xdr:nvCxnSpPr>
      <xdr:spPr>
        <a:xfrm>
          <a:off x="13004800" y="9574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3" name="テキスト ボックス 262"/>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5" name="テキスト ボックス 264"/>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1" name="楕円 270"/>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136814</xdr:rowOff>
    </xdr:from>
    <xdr:ext cx="762000" cy="259045"/>
    <xdr:sp macro="" textlink="">
      <xdr:nvSpPr>
        <xdr:cNvPr id="272" name="その他該当値テキスト"/>
        <xdr:cNvSpPr txBox="1"/>
      </xdr:nvSpPr>
      <xdr:spPr>
        <a:xfrm>
          <a:off x="16598900" y="9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3" name="楕円 272"/>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4" name="テキスト ボックス 273"/>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152944</xdr:rowOff>
    </xdr:from>
    <xdr:to>
      <xdr:col>74</xdr:col>
      <xdr:colOff>31750</xdr:colOff>
      <xdr:row>56</xdr:row>
      <xdr:rowOff>83094</xdr:rowOff>
    </xdr:to>
    <xdr:sp macro="" textlink="">
      <xdr:nvSpPr>
        <xdr:cNvPr id="275" name="楕円 274"/>
        <xdr:cNvSpPr/>
      </xdr:nvSpPr>
      <xdr:spPr>
        <a:xfrm>
          <a:off x="14732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93271</xdr:rowOff>
    </xdr:from>
    <xdr:ext cx="762000" cy="259045"/>
    <xdr:sp macro="" textlink="">
      <xdr:nvSpPr>
        <xdr:cNvPr id="276" name="テキスト ボックス 275"/>
        <xdr:cNvSpPr txBox="1"/>
      </xdr:nvSpPr>
      <xdr:spPr>
        <a:xfrm>
          <a:off x="14401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146413</xdr:rowOff>
    </xdr:from>
    <xdr:to>
      <xdr:col>69</xdr:col>
      <xdr:colOff>142875</xdr:colOff>
      <xdr:row>56</xdr:row>
      <xdr:rowOff>76563</xdr:rowOff>
    </xdr:to>
    <xdr:sp macro="" textlink="">
      <xdr:nvSpPr>
        <xdr:cNvPr id="277" name="楕円 276"/>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78" name="テキスト ボックス 277"/>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9" name="楕円 278"/>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80" name="テキスト ボックス 279"/>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補助費等に係る経常収支比率や人口１人当たりの決算額が類似団体平均を上回っている要因としては、一部事務組合で実施している業務が比較的多いことや、</a:t>
          </a:r>
          <a:r>
            <a:rPr kumimoji="1" lang="ja-JP" altLang="ja-JP" sz="1100">
              <a:solidFill>
                <a:sysClr val="windowText" lastClr="000000"/>
              </a:solidFill>
              <a:effectLst/>
              <a:latin typeface="+mn-lt"/>
              <a:ea typeface="+mn-ea"/>
              <a:cs typeface="+mn-cs"/>
            </a:rPr>
            <a:t>各種団体への補助金が多額になっていること</a:t>
          </a:r>
          <a:r>
            <a:rPr kumimoji="1" lang="ja-JP" altLang="en-US" sz="1100">
              <a:solidFill>
                <a:sysClr val="windowText" lastClr="000000"/>
              </a:solidFill>
              <a:effectLst/>
              <a:latin typeface="+mn-lt"/>
              <a:ea typeface="+mn-ea"/>
              <a:cs typeface="+mn-cs"/>
            </a:rPr>
            <a:t>、簡易水道事業が上水道事業と統合し法適化したことにより水道事業会計への補助金が増加したこと</a:t>
          </a:r>
          <a:r>
            <a:rPr kumimoji="1" lang="ja-JP" altLang="ja-JP" sz="1100">
              <a:solidFill>
                <a:sysClr val="windowText" lastClr="000000"/>
              </a:solidFill>
              <a:effectLst/>
              <a:latin typeface="+mn-lt"/>
              <a:ea typeface="+mn-ea"/>
              <a:cs typeface="+mn-cs"/>
            </a:rPr>
            <a:t>などが挙げられます。今後も引き続き、補助金審査や一部事務組合</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へのヒアリングを実施しながら補助費等の削減に努めます。</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24130</xdr:rowOff>
    </xdr:to>
    <xdr:cxnSp macro="">
      <xdr:nvCxnSpPr>
        <xdr:cNvPr id="310" name="直線コネクタ 309"/>
        <xdr:cNvCxnSpPr/>
      </xdr:nvCxnSpPr>
      <xdr:spPr>
        <a:xfrm>
          <a:off x="15671800" y="6331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159004</xdr:rowOff>
    </xdr:to>
    <xdr:cxnSp macro="">
      <xdr:nvCxnSpPr>
        <xdr:cNvPr id="313" name="直線コネクタ 312"/>
        <xdr:cNvCxnSpPr/>
      </xdr:nvCxnSpPr>
      <xdr:spPr>
        <a:xfrm>
          <a:off x="14782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122428</xdr:rowOff>
    </xdr:to>
    <xdr:cxnSp macro="">
      <xdr:nvCxnSpPr>
        <xdr:cNvPr id="316" name="直線コネクタ 315"/>
        <xdr:cNvCxnSpPr/>
      </xdr:nvCxnSpPr>
      <xdr:spPr>
        <a:xfrm>
          <a:off x="13893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8" name="テキスト ボックス 31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168148</xdr:rowOff>
    </xdr:to>
    <xdr:cxnSp macro="">
      <xdr:nvCxnSpPr>
        <xdr:cNvPr id="319" name="直線コネクタ 318"/>
        <xdr:cNvCxnSpPr/>
      </xdr:nvCxnSpPr>
      <xdr:spPr>
        <a:xfrm flipV="1">
          <a:off x="13004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1" name="テキスト ボックス 32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3" name="テキスト ボックス 322"/>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9" name="楕円 328"/>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0"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1" name="楕円 330"/>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2" name="テキスト ボックス 33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3" name="楕円 332"/>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4" name="テキスト ボックス 333"/>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5" name="楕円 334"/>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6" name="テキスト ボックス 335"/>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7" name="楕円 33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8" name="テキスト ボックス 33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これまで実施してきた普通建設事業の影響により、公債費に係る経常収支比率は類似団体平均を２．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％、人口１人当たり決算額においても類似団体や全国市町村の平均を大きく上回っており、公債費の負担は非常に重たいものになっております。また、実質公債費比率については、１１．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％と類似団体の中では依然として高い状況にあります。</a:t>
          </a:r>
          <a:endParaRPr lang="ja-JP" altLang="ja-JP" sz="1400">
            <a:effectLst/>
          </a:endParaRPr>
        </a:p>
        <a:p>
          <a:r>
            <a:rPr kumimoji="1" lang="ja-JP" altLang="ja-JP" sz="1100">
              <a:solidFill>
                <a:schemeClr val="dk1"/>
              </a:solidFill>
              <a:effectLst/>
              <a:latin typeface="+mn-lt"/>
              <a:ea typeface="+mn-ea"/>
              <a:cs typeface="+mn-cs"/>
            </a:rPr>
            <a:t>　そのため、中期財政計画や実施計画などに基づき、普通建設事業の計画的実施による地方債の発行と地方債償還のバランスを図り、公債費の抑制に努めます。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67945</xdr:rowOff>
    </xdr:to>
    <xdr:cxnSp macro="">
      <xdr:nvCxnSpPr>
        <xdr:cNvPr id="370" name="直線コネクタ 369"/>
        <xdr:cNvCxnSpPr/>
      </xdr:nvCxnSpPr>
      <xdr:spPr>
        <a:xfrm flipV="1">
          <a:off x="3987800" y="129209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67945</xdr:rowOff>
    </xdr:from>
    <xdr:to>
      <xdr:col>19</xdr:col>
      <xdr:colOff>187325</xdr:colOff>
      <xdr:row>75</xdr:row>
      <xdr:rowOff>79375</xdr:rowOff>
    </xdr:to>
    <xdr:cxnSp macro="">
      <xdr:nvCxnSpPr>
        <xdr:cNvPr id="373" name="直線コネクタ 372"/>
        <xdr:cNvCxnSpPr/>
      </xdr:nvCxnSpPr>
      <xdr:spPr>
        <a:xfrm flipV="1">
          <a:off x="3098800" y="12926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79375</xdr:rowOff>
    </xdr:from>
    <xdr:to>
      <xdr:col>15</xdr:col>
      <xdr:colOff>98425</xdr:colOff>
      <xdr:row>75</xdr:row>
      <xdr:rowOff>96520</xdr:rowOff>
    </xdr:to>
    <xdr:cxnSp macro="">
      <xdr:nvCxnSpPr>
        <xdr:cNvPr id="376" name="直線コネクタ 375"/>
        <xdr:cNvCxnSpPr/>
      </xdr:nvCxnSpPr>
      <xdr:spPr>
        <a:xfrm flipV="1">
          <a:off x="2209800" y="129381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98425</xdr:rowOff>
    </xdr:to>
    <xdr:cxnSp macro="">
      <xdr:nvCxnSpPr>
        <xdr:cNvPr id="379" name="直線コネクタ 378"/>
        <xdr:cNvCxnSpPr/>
      </xdr:nvCxnSpPr>
      <xdr:spPr>
        <a:xfrm flipV="1">
          <a:off x="1320800" y="12955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9" name="楕円 388"/>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154957</xdr:rowOff>
    </xdr:from>
    <xdr:ext cx="762000" cy="259045"/>
    <xdr:sp macro="" textlink="">
      <xdr:nvSpPr>
        <xdr:cNvPr id="390" name="公債費該当値テキスト"/>
        <xdr:cNvSpPr txBox="1"/>
      </xdr:nvSpPr>
      <xdr:spPr>
        <a:xfrm>
          <a:off x="49149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17145</xdr:rowOff>
    </xdr:from>
    <xdr:to>
      <xdr:col>20</xdr:col>
      <xdr:colOff>38100</xdr:colOff>
      <xdr:row>75</xdr:row>
      <xdr:rowOff>118745</xdr:rowOff>
    </xdr:to>
    <xdr:sp macro="" textlink="">
      <xdr:nvSpPr>
        <xdr:cNvPr id="391" name="楕円 390"/>
        <xdr:cNvSpPr/>
      </xdr:nvSpPr>
      <xdr:spPr>
        <a:xfrm>
          <a:off x="3937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103522</xdr:rowOff>
    </xdr:from>
    <xdr:ext cx="736600" cy="259045"/>
    <xdr:sp macro="" textlink="">
      <xdr:nvSpPr>
        <xdr:cNvPr id="392" name="テキスト ボックス 391"/>
        <xdr:cNvSpPr txBox="1"/>
      </xdr:nvSpPr>
      <xdr:spPr>
        <a:xfrm>
          <a:off x="3606800" y="1296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28575</xdr:rowOff>
    </xdr:from>
    <xdr:to>
      <xdr:col>15</xdr:col>
      <xdr:colOff>149225</xdr:colOff>
      <xdr:row>75</xdr:row>
      <xdr:rowOff>130175</xdr:rowOff>
    </xdr:to>
    <xdr:sp macro="" textlink="">
      <xdr:nvSpPr>
        <xdr:cNvPr id="393" name="楕円 392"/>
        <xdr:cNvSpPr/>
      </xdr:nvSpPr>
      <xdr:spPr>
        <a:xfrm>
          <a:off x="3048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114952</xdr:rowOff>
    </xdr:from>
    <xdr:ext cx="762000" cy="259045"/>
    <xdr:sp macro="" textlink="">
      <xdr:nvSpPr>
        <xdr:cNvPr id="394" name="テキスト ボックス 393"/>
        <xdr:cNvSpPr txBox="1"/>
      </xdr:nvSpPr>
      <xdr:spPr>
        <a:xfrm>
          <a:off x="2717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95" name="楕円 394"/>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132097</xdr:rowOff>
    </xdr:from>
    <xdr:ext cx="762000" cy="259045"/>
    <xdr:sp macro="" textlink="">
      <xdr:nvSpPr>
        <xdr:cNvPr id="396" name="テキスト ボックス 395"/>
        <xdr:cNvSpPr txBox="1"/>
      </xdr:nvSpPr>
      <xdr:spPr>
        <a:xfrm>
          <a:off x="1828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47625</xdr:rowOff>
    </xdr:from>
    <xdr:to>
      <xdr:col>6</xdr:col>
      <xdr:colOff>171450</xdr:colOff>
      <xdr:row>75</xdr:row>
      <xdr:rowOff>149225</xdr:rowOff>
    </xdr:to>
    <xdr:sp macro="" textlink="">
      <xdr:nvSpPr>
        <xdr:cNvPr id="397" name="楕円 396"/>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134002</xdr:rowOff>
    </xdr:from>
    <xdr:ext cx="762000" cy="259045"/>
    <xdr:sp macro="" textlink="">
      <xdr:nvSpPr>
        <xdr:cNvPr id="398" name="テキスト ボックス 397"/>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公債費以外に係る経常収支比率は、類似団体平均に比べ低くなっていますが、補助費等は高い水準となっています。補助費等の削減により、比率の改善に努めます。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76</xdr:row>
      <xdr:rowOff>161289</xdr:rowOff>
    </xdr:to>
    <xdr:cxnSp macro="">
      <xdr:nvCxnSpPr>
        <xdr:cNvPr id="431" name="直線コネクタ 430"/>
        <xdr:cNvCxnSpPr/>
      </xdr:nvCxnSpPr>
      <xdr:spPr>
        <a:xfrm flipV="1">
          <a:off x="15671800" y="131838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161289</xdr:rowOff>
    </xdr:to>
    <xdr:cxnSp macro="">
      <xdr:nvCxnSpPr>
        <xdr:cNvPr id="434" name="直線コネクタ 433"/>
        <xdr:cNvCxnSpPr/>
      </xdr:nvCxnSpPr>
      <xdr:spPr>
        <a:xfrm>
          <a:off x="14782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104140</xdr:rowOff>
    </xdr:from>
    <xdr:to>
      <xdr:col>73</xdr:col>
      <xdr:colOff>180975</xdr:colOff>
      <xdr:row>76</xdr:row>
      <xdr:rowOff>16511</xdr:rowOff>
    </xdr:to>
    <xdr:cxnSp macro="">
      <xdr:nvCxnSpPr>
        <xdr:cNvPr id="437" name="直線コネクタ 436"/>
        <xdr:cNvCxnSpPr/>
      </xdr:nvCxnSpPr>
      <xdr:spPr>
        <a:xfrm>
          <a:off x="13893800" y="1296289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104140</xdr:rowOff>
    </xdr:to>
    <xdr:cxnSp macro="">
      <xdr:nvCxnSpPr>
        <xdr:cNvPr id="440" name="直線コネクタ 439"/>
        <xdr:cNvCxnSpPr/>
      </xdr:nvCxnSpPr>
      <xdr:spPr>
        <a:xfrm>
          <a:off x="13004800" y="12913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50" name="楕円 449"/>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119397</xdr:rowOff>
    </xdr:from>
    <xdr:ext cx="762000" cy="259045"/>
    <xdr:sp macro="" textlink="">
      <xdr:nvSpPr>
        <xdr:cNvPr id="451"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52" name="楕円 451"/>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53" name="テキスト ボックス 452"/>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54" name="楕円 453"/>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55" name="テキスト ボックス 454"/>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53340</xdr:rowOff>
    </xdr:from>
    <xdr:to>
      <xdr:col>69</xdr:col>
      <xdr:colOff>142875</xdr:colOff>
      <xdr:row>75</xdr:row>
      <xdr:rowOff>154939</xdr:rowOff>
    </xdr:to>
    <xdr:sp macro="" textlink="">
      <xdr:nvSpPr>
        <xdr:cNvPr id="456" name="楕円 455"/>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57" name="テキスト ボックス 456"/>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58" name="楕円 457"/>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59" name="テキスト ボックス 458"/>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92748</xdr:rowOff>
    </xdr:from>
    <xdr:to>
      <xdr:col>29</xdr:col>
      <xdr:colOff>127000</xdr:colOff>
      <xdr:row>15</xdr:row>
      <xdr:rowOff>130086</xdr:rowOff>
    </xdr:to>
    <xdr:cxnSp macro="">
      <xdr:nvCxnSpPr>
        <xdr:cNvPr id="50" name="直線コネクタ 49"/>
        <xdr:cNvCxnSpPr/>
      </xdr:nvCxnSpPr>
      <xdr:spPr bwMode="auto">
        <a:xfrm flipV="1">
          <a:off x="5003800" y="2712123"/>
          <a:ext cx="6477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130086</xdr:rowOff>
    </xdr:from>
    <xdr:to>
      <xdr:col>26</xdr:col>
      <xdr:colOff>50800</xdr:colOff>
      <xdr:row>15</xdr:row>
      <xdr:rowOff>134468</xdr:rowOff>
    </xdr:to>
    <xdr:cxnSp macro="">
      <xdr:nvCxnSpPr>
        <xdr:cNvPr id="53" name="直線コネクタ 52"/>
        <xdr:cNvCxnSpPr/>
      </xdr:nvCxnSpPr>
      <xdr:spPr bwMode="auto">
        <a:xfrm flipV="1">
          <a:off x="4305300" y="2749461"/>
          <a:ext cx="698500" cy="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134468</xdr:rowOff>
    </xdr:from>
    <xdr:to>
      <xdr:col>22</xdr:col>
      <xdr:colOff>114300</xdr:colOff>
      <xdr:row>15</xdr:row>
      <xdr:rowOff>165075</xdr:rowOff>
    </xdr:to>
    <xdr:cxnSp macro="">
      <xdr:nvCxnSpPr>
        <xdr:cNvPr id="56" name="直線コネクタ 55"/>
        <xdr:cNvCxnSpPr/>
      </xdr:nvCxnSpPr>
      <xdr:spPr bwMode="auto">
        <a:xfrm flipV="1">
          <a:off x="3606800" y="2753843"/>
          <a:ext cx="698500" cy="3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165075</xdr:rowOff>
    </xdr:from>
    <xdr:to>
      <xdr:col>18</xdr:col>
      <xdr:colOff>177800</xdr:colOff>
      <xdr:row>16</xdr:row>
      <xdr:rowOff>8064</xdr:rowOff>
    </xdr:to>
    <xdr:cxnSp macro="">
      <xdr:nvCxnSpPr>
        <xdr:cNvPr id="59" name="直線コネクタ 58"/>
        <xdr:cNvCxnSpPr/>
      </xdr:nvCxnSpPr>
      <xdr:spPr bwMode="auto">
        <a:xfrm flipV="1">
          <a:off x="2908300" y="2784450"/>
          <a:ext cx="698500" cy="1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41948</xdr:rowOff>
    </xdr:from>
    <xdr:to>
      <xdr:col>29</xdr:col>
      <xdr:colOff>177800</xdr:colOff>
      <xdr:row>15</xdr:row>
      <xdr:rowOff>143548</xdr:rowOff>
    </xdr:to>
    <xdr:sp macro="" textlink="">
      <xdr:nvSpPr>
        <xdr:cNvPr id="69" name="楕円 68"/>
        <xdr:cNvSpPr/>
      </xdr:nvSpPr>
      <xdr:spPr bwMode="auto">
        <a:xfrm>
          <a:off x="5600700" y="266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58475</xdr:rowOff>
    </xdr:from>
    <xdr:ext cx="762000" cy="259045"/>
    <xdr:sp macro="" textlink="">
      <xdr:nvSpPr>
        <xdr:cNvPr id="70" name="人口1人当たり決算額の推移該当値テキスト130"/>
        <xdr:cNvSpPr txBox="1"/>
      </xdr:nvSpPr>
      <xdr:spPr>
        <a:xfrm>
          <a:off x="5740400" y="250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79286</xdr:rowOff>
    </xdr:from>
    <xdr:to>
      <xdr:col>26</xdr:col>
      <xdr:colOff>101600</xdr:colOff>
      <xdr:row>16</xdr:row>
      <xdr:rowOff>9436</xdr:rowOff>
    </xdr:to>
    <xdr:sp macro="" textlink="">
      <xdr:nvSpPr>
        <xdr:cNvPr id="71" name="楕円 70"/>
        <xdr:cNvSpPr/>
      </xdr:nvSpPr>
      <xdr:spPr bwMode="auto">
        <a:xfrm>
          <a:off x="4953000" y="26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19613</xdr:rowOff>
    </xdr:from>
    <xdr:ext cx="736600" cy="259045"/>
    <xdr:sp macro="" textlink="">
      <xdr:nvSpPr>
        <xdr:cNvPr id="72" name="テキスト ボックス 71"/>
        <xdr:cNvSpPr txBox="1"/>
      </xdr:nvSpPr>
      <xdr:spPr>
        <a:xfrm>
          <a:off x="4622800" y="246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83668</xdr:rowOff>
    </xdr:from>
    <xdr:to>
      <xdr:col>22</xdr:col>
      <xdr:colOff>165100</xdr:colOff>
      <xdr:row>16</xdr:row>
      <xdr:rowOff>13818</xdr:rowOff>
    </xdr:to>
    <xdr:sp macro="" textlink="">
      <xdr:nvSpPr>
        <xdr:cNvPr id="73" name="楕円 72"/>
        <xdr:cNvSpPr/>
      </xdr:nvSpPr>
      <xdr:spPr bwMode="auto">
        <a:xfrm>
          <a:off x="4254500" y="270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23995</xdr:rowOff>
    </xdr:from>
    <xdr:ext cx="762000" cy="259045"/>
    <xdr:sp macro="" textlink="">
      <xdr:nvSpPr>
        <xdr:cNvPr id="74" name="テキスト ボックス 73"/>
        <xdr:cNvSpPr txBox="1"/>
      </xdr:nvSpPr>
      <xdr:spPr>
        <a:xfrm>
          <a:off x="3924300" y="247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114275</xdr:rowOff>
    </xdr:from>
    <xdr:to>
      <xdr:col>19</xdr:col>
      <xdr:colOff>38100</xdr:colOff>
      <xdr:row>16</xdr:row>
      <xdr:rowOff>44425</xdr:rowOff>
    </xdr:to>
    <xdr:sp macro="" textlink="">
      <xdr:nvSpPr>
        <xdr:cNvPr id="75" name="楕円 74"/>
        <xdr:cNvSpPr/>
      </xdr:nvSpPr>
      <xdr:spPr bwMode="auto">
        <a:xfrm>
          <a:off x="3556000" y="273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54602</xdr:rowOff>
    </xdr:from>
    <xdr:ext cx="762000" cy="259045"/>
    <xdr:sp macro="" textlink="">
      <xdr:nvSpPr>
        <xdr:cNvPr id="76" name="テキスト ボックス 75"/>
        <xdr:cNvSpPr txBox="1"/>
      </xdr:nvSpPr>
      <xdr:spPr>
        <a:xfrm>
          <a:off x="3225800" y="25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128714</xdr:rowOff>
    </xdr:from>
    <xdr:to>
      <xdr:col>15</xdr:col>
      <xdr:colOff>101600</xdr:colOff>
      <xdr:row>16</xdr:row>
      <xdr:rowOff>58864</xdr:rowOff>
    </xdr:to>
    <xdr:sp macro="" textlink="">
      <xdr:nvSpPr>
        <xdr:cNvPr id="77" name="楕円 76"/>
        <xdr:cNvSpPr/>
      </xdr:nvSpPr>
      <xdr:spPr bwMode="auto">
        <a:xfrm>
          <a:off x="2857500" y="274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69041</xdr:rowOff>
    </xdr:from>
    <xdr:ext cx="762000" cy="259045"/>
    <xdr:sp macro="" textlink="">
      <xdr:nvSpPr>
        <xdr:cNvPr id="78" name="テキスト ボックス 77"/>
        <xdr:cNvSpPr txBox="1"/>
      </xdr:nvSpPr>
      <xdr:spPr>
        <a:xfrm>
          <a:off x="2527300" y="251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187995</xdr:rowOff>
    </xdr:from>
    <xdr:to>
      <xdr:col>29</xdr:col>
      <xdr:colOff>127000</xdr:colOff>
      <xdr:row>37</xdr:row>
      <xdr:rowOff>191694</xdr:rowOff>
    </xdr:to>
    <xdr:cxnSp macro="">
      <xdr:nvCxnSpPr>
        <xdr:cNvPr id="110" name="直線コネクタ 109"/>
        <xdr:cNvCxnSpPr/>
      </xdr:nvCxnSpPr>
      <xdr:spPr bwMode="auto">
        <a:xfrm>
          <a:off x="5003800" y="7312695"/>
          <a:ext cx="647700" cy="3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176471</xdr:rowOff>
    </xdr:from>
    <xdr:ext cx="762000" cy="259045"/>
    <xdr:sp macro="" textlink="">
      <xdr:nvSpPr>
        <xdr:cNvPr id="111" name="人口1人当たり決算額の推移平均値テキスト445"/>
        <xdr:cNvSpPr txBox="1"/>
      </xdr:nvSpPr>
      <xdr:spPr>
        <a:xfrm>
          <a:off x="5740400" y="730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166237</xdr:rowOff>
    </xdr:from>
    <xdr:to>
      <xdr:col>26</xdr:col>
      <xdr:colOff>50800</xdr:colOff>
      <xdr:row>37</xdr:row>
      <xdr:rowOff>187995</xdr:rowOff>
    </xdr:to>
    <xdr:cxnSp macro="">
      <xdr:nvCxnSpPr>
        <xdr:cNvPr id="113" name="直線コネクタ 112"/>
        <xdr:cNvCxnSpPr/>
      </xdr:nvCxnSpPr>
      <xdr:spPr bwMode="auto">
        <a:xfrm>
          <a:off x="4305300" y="7290937"/>
          <a:ext cx="698500" cy="2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161423</xdr:rowOff>
    </xdr:from>
    <xdr:to>
      <xdr:col>22</xdr:col>
      <xdr:colOff>114300</xdr:colOff>
      <xdr:row>37</xdr:row>
      <xdr:rowOff>166237</xdr:rowOff>
    </xdr:to>
    <xdr:cxnSp macro="">
      <xdr:nvCxnSpPr>
        <xdr:cNvPr id="116" name="直線コネクタ 115"/>
        <xdr:cNvCxnSpPr/>
      </xdr:nvCxnSpPr>
      <xdr:spPr bwMode="auto">
        <a:xfrm>
          <a:off x="3606800" y="7286123"/>
          <a:ext cx="698500" cy="4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139477</xdr:rowOff>
    </xdr:from>
    <xdr:to>
      <xdr:col>18</xdr:col>
      <xdr:colOff>177800</xdr:colOff>
      <xdr:row>37</xdr:row>
      <xdr:rowOff>161423</xdr:rowOff>
    </xdr:to>
    <xdr:cxnSp macro="">
      <xdr:nvCxnSpPr>
        <xdr:cNvPr id="119" name="直線コネクタ 118"/>
        <xdr:cNvCxnSpPr/>
      </xdr:nvCxnSpPr>
      <xdr:spPr bwMode="auto">
        <a:xfrm>
          <a:off x="2908300" y="7264177"/>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140894</xdr:rowOff>
    </xdr:from>
    <xdr:to>
      <xdr:col>29</xdr:col>
      <xdr:colOff>177800</xdr:colOff>
      <xdr:row>37</xdr:row>
      <xdr:rowOff>242494</xdr:rowOff>
    </xdr:to>
    <xdr:sp macro="" textlink="">
      <xdr:nvSpPr>
        <xdr:cNvPr id="129" name="楕円 128"/>
        <xdr:cNvSpPr/>
      </xdr:nvSpPr>
      <xdr:spPr bwMode="auto">
        <a:xfrm>
          <a:off x="5600700" y="726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157421</xdr:rowOff>
    </xdr:from>
    <xdr:ext cx="762000" cy="259045"/>
    <xdr:sp macro="" textlink="">
      <xdr:nvSpPr>
        <xdr:cNvPr id="130" name="人口1人当たり決算額の推移該当値テキスト445"/>
        <xdr:cNvSpPr txBox="1"/>
      </xdr:nvSpPr>
      <xdr:spPr>
        <a:xfrm>
          <a:off x="5740400" y="711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137195</xdr:rowOff>
    </xdr:from>
    <xdr:to>
      <xdr:col>26</xdr:col>
      <xdr:colOff>101600</xdr:colOff>
      <xdr:row>37</xdr:row>
      <xdr:rowOff>238795</xdr:rowOff>
    </xdr:to>
    <xdr:sp macro="" textlink="">
      <xdr:nvSpPr>
        <xdr:cNvPr id="131" name="楕円 130"/>
        <xdr:cNvSpPr/>
      </xdr:nvSpPr>
      <xdr:spPr bwMode="auto">
        <a:xfrm>
          <a:off x="4953000" y="726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77522</xdr:rowOff>
    </xdr:from>
    <xdr:ext cx="736600" cy="259045"/>
    <xdr:sp macro="" textlink="">
      <xdr:nvSpPr>
        <xdr:cNvPr id="132" name="テキスト ボックス 131"/>
        <xdr:cNvSpPr txBox="1"/>
      </xdr:nvSpPr>
      <xdr:spPr>
        <a:xfrm>
          <a:off x="4622800" y="703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115437</xdr:rowOff>
    </xdr:from>
    <xdr:to>
      <xdr:col>22</xdr:col>
      <xdr:colOff>165100</xdr:colOff>
      <xdr:row>37</xdr:row>
      <xdr:rowOff>217037</xdr:rowOff>
    </xdr:to>
    <xdr:sp macro="" textlink="">
      <xdr:nvSpPr>
        <xdr:cNvPr id="133" name="楕円 132"/>
        <xdr:cNvSpPr/>
      </xdr:nvSpPr>
      <xdr:spPr bwMode="auto">
        <a:xfrm>
          <a:off x="4254500" y="724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55764</xdr:rowOff>
    </xdr:from>
    <xdr:ext cx="762000" cy="259045"/>
    <xdr:sp macro="" textlink="">
      <xdr:nvSpPr>
        <xdr:cNvPr id="134" name="テキスト ボックス 133"/>
        <xdr:cNvSpPr txBox="1"/>
      </xdr:nvSpPr>
      <xdr:spPr>
        <a:xfrm>
          <a:off x="3924300" y="700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110623</xdr:rowOff>
    </xdr:from>
    <xdr:to>
      <xdr:col>19</xdr:col>
      <xdr:colOff>38100</xdr:colOff>
      <xdr:row>37</xdr:row>
      <xdr:rowOff>212223</xdr:rowOff>
    </xdr:to>
    <xdr:sp macro="" textlink="">
      <xdr:nvSpPr>
        <xdr:cNvPr id="135" name="楕円 134"/>
        <xdr:cNvSpPr/>
      </xdr:nvSpPr>
      <xdr:spPr bwMode="auto">
        <a:xfrm>
          <a:off x="3556000" y="723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50950</xdr:rowOff>
    </xdr:from>
    <xdr:ext cx="762000" cy="259045"/>
    <xdr:sp macro="" textlink="">
      <xdr:nvSpPr>
        <xdr:cNvPr id="136" name="テキスト ボックス 135"/>
        <xdr:cNvSpPr txBox="1"/>
      </xdr:nvSpPr>
      <xdr:spPr>
        <a:xfrm>
          <a:off x="3225800" y="700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88677</xdr:rowOff>
    </xdr:from>
    <xdr:to>
      <xdr:col>15</xdr:col>
      <xdr:colOff>101600</xdr:colOff>
      <xdr:row>37</xdr:row>
      <xdr:rowOff>190277</xdr:rowOff>
    </xdr:to>
    <xdr:sp macro="" textlink="">
      <xdr:nvSpPr>
        <xdr:cNvPr id="137" name="楕円 136"/>
        <xdr:cNvSpPr/>
      </xdr:nvSpPr>
      <xdr:spPr bwMode="auto">
        <a:xfrm>
          <a:off x="2857500" y="721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29004</xdr:rowOff>
    </xdr:from>
    <xdr:ext cx="762000" cy="259045"/>
    <xdr:sp macro="" textlink="">
      <xdr:nvSpPr>
        <xdr:cNvPr id="138" name="テキスト ボックス 137"/>
        <xdr:cNvSpPr txBox="1"/>
      </xdr:nvSpPr>
      <xdr:spPr>
        <a:xfrm>
          <a:off x="2527300" y="698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39,234
39,012
553.18
29,749,853
29,336,372
376,686
17,877,805
33,680,603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83490</xdr:rowOff>
    </xdr:from>
    <xdr:to>
      <xdr:col>24</xdr:col>
      <xdr:colOff>63500</xdr:colOff>
      <xdr:row>33</xdr:row>
      <xdr:rowOff>108179</xdr:rowOff>
    </xdr:to>
    <xdr:cxnSp macro="">
      <xdr:nvCxnSpPr>
        <xdr:cNvPr id="61" name="直線コネクタ 60"/>
        <xdr:cNvCxnSpPr/>
      </xdr:nvCxnSpPr>
      <xdr:spPr>
        <a:xfrm flipV="1">
          <a:off x="3797300" y="5741340"/>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100927</xdr:rowOff>
    </xdr:from>
    <xdr:to>
      <xdr:col>19</xdr:col>
      <xdr:colOff>177800</xdr:colOff>
      <xdr:row>33</xdr:row>
      <xdr:rowOff>108179</xdr:rowOff>
    </xdr:to>
    <xdr:cxnSp macro="">
      <xdr:nvCxnSpPr>
        <xdr:cNvPr id="64" name="直線コネクタ 63"/>
        <xdr:cNvCxnSpPr/>
      </xdr:nvCxnSpPr>
      <xdr:spPr>
        <a:xfrm>
          <a:off x="2908300" y="5758777"/>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100927</xdr:rowOff>
    </xdr:from>
    <xdr:to>
      <xdr:col>15</xdr:col>
      <xdr:colOff>50800</xdr:colOff>
      <xdr:row>33</xdr:row>
      <xdr:rowOff>114084</xdr:rowOff>
    </xdr:to>
    <xdr:cxnSp macro="">
      <xdr:nvCxnSpPr>
        <xdr:cNvPr id="67" name="直線コネクタ 66"/>
        <xdr:cNvCxnSpPr/>
      </xdr:nvCxnSpPr>
      <xdr:spPr>
        <a:xfrm flipV="1">
          <a:off x="2019300" y="5758777"/>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106794</xdr:rowOff>
    </xdr:from>
    <xdr:to>
      <xdr:col>10</xdr:col>
      <xdr:colOff>114300</xdr:colOff>
      <xdr:row>33</xdr:row>
      <xdr:rowOff>114084</xdr:rowOff>
    </xdr:to>
    <xdr:cxnSp macro="">
      <xdr:nvCxnSpPr>
        <xdr:cNvPr id="70" name="直線コネクタ 69"/>
        <xdr:cNvCxnSpPr/>
      </xdr:nvCxnSpPr>
      <xdr:spPr>
        <a:xfrm>
          <a:off x="1130300" y="5764644"/>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32690</xdr:rowOff>
    </xdr:from>
    <xdr:to>
      <xdr:col>24</xdr:col>
      <xdr:colOff>114300</xdr:colOff>
      <xdr:row>33</xdr:row>
      <xdr:rowOff>134290</xdr:rowOff>
    </xdr:to>
    <xdr:sp macro="" textlink="">
      <xdr:nvSpPr>
        <xdr:cNvPr id="80" name="楕円 79"/>
        <xdr:cNvSpPr/>
      </xdr:nvSpPr>
      <xdr:spPr>
        <a:xfrm>
          <a:off x="4584700" y="56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55567</xdr:rowOff>
    </xdr:from>
    <xdr:ext cx="599010" cy="259045"/>
    <xdr:sp macro="" textlink="">
      <xdr:nvSpPr>
        <xdr:cNvPr id="81" name="人件費該当値テキスト"/>
        <xdr:cNvSpPr txBox="1"/>
      </xdr:nvSpPr>
      <xdr:spPr>
        <a:xfrm>
          <a:off x="4686300" y="554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57379</xdr:rowOff>
    </xdr:from>
    <xdr:to>
      <xdr:col>20</xdr:col>
      <xdr:colOff>38100</xdr:colOff>
      <xdr:row>33</xdr:row>
      <xdr:rowOff>158979</xdr:rowOff>
    </xdr:to>
    <xdr:sp macro="" textlink="">
      <xdr:nvSpPr>
        <xdr:cNvPr id="82" name="楕円 81"/>
        <xdr:cNvSpPr/>
      </xdr:nvSpPr>
      <xdr:spPr>
        <a:xfrm>
          <a:off x="3746500" y="57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4056</xdr:rowOff>
    </xdr:from>
    <xdr:ext cx="599010" cy="259045"/>
    <xdr:sp macro="" textlink="">
      <xdr:nvSpPr>
        <xdr:cNvPr id="83" name="テキスト ボックス 82"/>
        <xdr:cNvSpPr txBox="1"/>
      </xdr:nvSpPr>
      <xdr:spPr>
        <a:xfrm>
          <a:off x="3497795" y="549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50127</xdr:rowOff>
    </xdr:from>
    <xdr:to>
      <xdr:col>15</xdr:col>
      <xdr:colOff>101600</xdr:colOff>
      <xdr:row>33</xdr:row>
      <xdr:rowOff>151727</xdr:rowOff>
    </xdr:to>
    <xdr:sp macro="" textlink="">
      <xdr:nvSpPr>
        <xdr:cNvPr id="84" name="楕円 83"/>
        <xdr:cNvSpPr/>
      </xdr:nvSpPr>
      <xdr:spPr>
        <a:xfrm>
          <a:off x="2857500" y="57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168254</xdr:rowOff>
    </xdr:from>
    <xdr:ext cx="599010" cy="259045"/>
    <xdr:sp macro="" textlink="">
      <xdr:nvSpPr>
        <xdr:cNvPr id="85" name="テキスト ボックス 84"/>
        <xdr:cNvSpPr txBox="1"/>
      </xdr:nvSpPr>
      <xdr:spPr>
        <a:xfrm>
          <a:off x="2608795" y="548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63284</xdr:rowOff>
    </xdr:from>
    <xdr:to>
      <xdr:col>10</xdr:col>
      <xdr:colOff>165100</xdr:colOff>
      <xdr:row>33</xdr:row>
      <xdr:rowOff>164884</xdr:rowOff>
    </xdr:to>
    <xdr:sp macro="" textlink="">
      <xdr:nvSpPr>
        <xdr:cNvPr id="86" name="楕円 85"/>
        <xdr:cNvSpPr/>
      </xdr:nvSpPr>
      <xdr:spPr>
        <a:xfrm>
          <a:off x="1968500" y="57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9961</xdr:rowOff>
    </xdr:from>
    <xdr:ext cx="599010" cy="259045"/>
    <xdr:sp macro="" textlink="">
      <xdr:nvSpPr>
        <xdr:cNvPr id="87" name="テキスト ボックス 86"/>
        <xdr:cNvSpPr txBox="1"/>
      </xdr:nvSpPr>
      <xdr:spPr>
        <a:xfrm>
          <a:off x="1719795" y="549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55994</xdr:rowOff>
    </xdr:from>
    <xdr:to>
      <xdr:col>6</xdr:col>
      <xdr:colOff>38100</xdr:colOff>
      <xdr:row>33</xdr:row>
      <xdr:rowOff>157594</xdr:rowOff>
    </xdr:to>
    <xdr:sp macro="" textlink="">
      <xdr:nvSpPr>
        <xdr:cNvPr id="88" name="楕円 87"/>
        <xdr:cNvSpPr/>
      </xdr:nvSpPr>
      <xdr:spPr>
        <a:xfrm>
          <a:off x="1079500" y="57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2671</xdr:rowOff>
    </xdr:from>
    <xdr:ext cx="599010" cy="259045"/>
    <xdr:sp macro="" textlink="">
      <xdr:nvSpPr>
        <xdr:cNvPr id="89" name="テキスト ボックス 88"/>
        <xdr:cNvSpPr txBox="1"/>
      </xdr:nvSpPr>
      <xdr:spPr>
        <a:xfrm>
          <a:off x="830795" y="548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52781</xdr:rowOff>
    </xdr:from>
    <xdr:to>
      <xdr:col>24</xdr:col>
      <xdr:colOff>63500</xdr:colOff>
      <xdr:row>54</xdr:row>
      <xdr:rowOff>124587</xdr:rowOff>
    </xdr:to>
    <xdr:cxnSp macro="">
      <xdr:nvCxnSpPr>
        <xdr:cNvPr id="119" name="直線コネクタ 118"/>
        <xdr:cNvCxnSpPr/>
      </xdr:nvCxnSpPr>
      <xdr:spPr>
        <a:xfrm>
          <a:off x="3797300" y="9311081"/>
          <a:ext cx="838200" cy="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52781</xdr:rowOff>
    </xdr:from>
    <xdr:to>
      <xdr:col>19</xdr:col>
      <xdr:colOff>177800</xdr:colOff>
      <xdr:row>54</xdr:row>
      <xdr:rowOff>118123</xdr:rowOff>
    </xdr:to>
    <xdr:cxnSp macro="">
      <xdr:nvCxnSpPr>
        <xdr:cNvPr id="122" name="直線コネクタ 121"/>
        <xdr:cNvCxnSpPr/>
      </xdr:nvCxnSpPr>
      <xdr:spPr>
        <a:xfrm flipV="1">
          <a:off x="2908300" y="9311081"/>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118123</xdr:rowOff>
    </xdr:from>
    <xdr:to>
      <xdr:col>15</xdr:col>
      <xdr:colOff>50800</xdr:colOff>
      <xdr:row>54</xdr:row>
      <xdr:rowOff>159626</xdr:rowOff>
    </xdr:to>
    <xdr:cxnSp macro="">
      <xdr:nvCxnSpPr>
        <xdr:cNvPr id="125" name="直線コネクタ 124"/>
        <xdr:cNvCxnSpPr/>
      </xdr:nvCxnSpPr>
      <xdr:spPr>
        <a:xfrm flipV="1">
          <a:off x="2019300" y="9376423"/>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159626</xdr:rowOff>
    </xdr:from>
    <xdr:to>
      <xdr:col>10</xdr:col>
      <xdr:colOff>114300</xdr:colOff>
      <xdr:row>55</xdr:row>
      <xdr:rowOff>134544</xdr:rowOff>
    </xdr:to>
    <xdr:cxnSp macro="">
      <xdr:nvCxnSpPr>
        <xdr:cNvPr id="128" name="直線コネクタ 127"/>
        <xdr:cNvCxnSpPr/>
      </xdr:nvCxnSpPr>
      <xdr:spPr>
        <a:xfrm flipV="1">
          <a:off x="1130300" y="9417926"/>
          <a:ext cx="8890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73787</xdr:rowOff>
    </xdr:from>
    <xdr:to>
      <xdr:col>24</xdr:col>
      <xdr:colOff>114300</xdr:colOff>
      <xdr:row>55</xdr:row>
      <xdr:rowOff>3937</xdr:rowOff>
    </xdr:to>
    <xdr:sp macro="" textlink="">
      <xdr:nvSpPr>
        <xdr:cNvPr id="138" name="楕円 137"/>
        <xdr:cNvSpPr/>
      </xdr:nvSpPr>
      <xdr:spPr>
        <a:xfrm>
          <a:off x="4584700" y="93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96664</xdr:rowOff>
    </xdr:from>
    <xdr:ext cx="534377" cy="259045"/>
    <xdr:sp macro="" textlink="">
      <xdr:nvSpPr>
        <xdr:cNvPr id="139" name="物件費該当値テキスト"/>
        <xdr:cNvSpPr txBox="1"/>
      </xdr:nvSpPr>
      <xdr:spPr>
        <a:xfrm>
          <a:off x="4686300" y="91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1981</xdr:rowOff>
    </xdr:from>
    <xdr:to>
      <xdr:col>20</xdr:col>
      <xdr:colOff>38100</xdr:colOff>
      <xdr:row>54</xdr:row>
      <xdr:rowOff>103581</xdr:rowOff>
    </xdr:to>
    <xdr:sp macro="" textlink="">
      <xdr:nvSpPr>
        <xdr:cNvPr id="140" name="楕円 139"/>
        <xdr:cNvSpPr/>
      </xdr:nvSpPr>
      <xdr:spPr>
        <a:xfrm>
          <a:off x="3746500" y="92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120108</xdr:rowOff>
    </xdr:from>
    <xdr:ext cx="534377" cy="259045"/>
    <xdr:sp macro="" textlink="">
      <xdr:nvSpPr>
        <xdr:cNvPr id="141" name="テキスト ボックス 140"/>
        <xdr:cNvSpPr txBox="1"/>
      </xdr:nvSpPr>
      <xdr:spPr>
        <a:xfrm>
          <a:off x="3530111" y="90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67323</xdr:rowOff>
    </xdr:from>
    <xdr:to>
      <xdr:col>15</xdr:col>
      <xdr:colOff>101600</xdr:colOff>
      <xdr:row>54</xdr:row>
      <xdr:rowOff>168923</xdr:rowOff>
    </xdr:to>
    <xdr:sp macro="" textlink="">
      <xdr:nvSpPr>
        <xdr:cNvPr id="142" name="楕円 141"/>
        <xdr:cNvSpPr/>
      </xdr:nvSpPr>
      <xdr:spPr>
        <a:xfrm>
          <a:off x="2857500" y="93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14000</xdr:rowOff>
    </xdr:from>
    <xdr:ext cx="534377" cy="259045"/>
    <xdr:sp macro="" textlink="">
      <xdr:nvSpPr>
        <xdr:cNvPr id="143" name="テキスト ボックス 142"/>
        <xdr:cNvSpPr txBox="1"/>
      </xdr:nvSpPr>
      <xdr:spPr>
        <a:xfrm>
          <a:off x="2641111" y="910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108826</xdr:rowOff>
    </xdr:from>
    <xdr:to>
      <xdr:col>10</xdr:col>
      <xdr:colOff>165100</xdr:colOff>
      <xdr:row>55</xdr:row>
      <xdr:rowOff>38976</xdr:rowOff>
    </xdr:to>
    <xdr:sp macro="" textlink="">
      <xdr:nvSpPr>
        <xdr:cNvPr id="144" name="楕円 143"/>
        <xdr:cNvSpPr/>
      </xdr:nvSpPr>
      <xdr:spPr>
        <a:xfrm>
          <a:off x="1968500" y="93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55503</xdr:rowOff>
    </xdr:from>
    <xdr:ext cx="534377" cy="259045"/>
    <xdr:sp macro="" textlink="">
      <xdr:nvSpPr>
        <xdr:cNvPr id="145" name="テキスト ボックス 144"/>
        <xdr:cNvSpPr txBox="1"/>
      </xdr:nvSpPr>
      <xdr:spPr>
        <a:xfrm>
          <a:off x="1752111" y="914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83744</xdr:rowOff>
    </xdr:from>
    <xdr:to>
      <xdr:col>6</xdr:col>
      <xdr:colOff>38100</xdr:colOff>
      <xdr:row>56</xdr:row>
      <xdr:rowOff>13894</xdr:rowOff>
    </xdr:to>
    <xdr:sp macro="" textlink="">
      <xdr:nvSpPr>
        <xdr:cNvPr id="146" name="楕円 145"/>
        <xdr:cNvSpPr/>
      </xdr:nvSpPr>
      <xdr:spPr>
        <a:xfrm>
          <a:off x="1079500" y="95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30421</xdr:rowOff>
    </xdr:from>
    <xdr:ext cx="534377" cy="259045"/>
    <xdr:sp macro="" textlink="">
      <xdr:nvSpPr>
        <xdr:cNvPr id="147" name="テキスト ボックス 146"/>
        <xdr:cNvSpPr txBox="1"/>
      </xdr:nvSpPr>
      <xdr:spPr>
        <a:xfrm>
          <a:off x="863111" y="928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53823</xdr:rowOff>
    </xdr:from>
    <xdr:to>
      <xdr:col>24</xdr:col>
      <xdr:colOff>63500</xdr:colOff>
      <xdr:row>78</xdr:row>
      <xdr:rowOff>113849</xdr:rowOff>
    </xdr:to>
    <xdr:cxnSp macro="">
      <xdr:nvCxnSpPr>
        <xdr:cNvPr id="176" name="直線コネクタ 175"/>
        <xdr:cNvCxnSpPr/>
      </xdr:nvCxnSpPr>
      <xdr:spPr>
        <a:xfrm flipV="1">
          <a:off x="3797300" y="13426923"/>
          <a:ext cx="838200" cy="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112001</xdr:rowOff>
    </xdr:from>
    <xdr:to>
      <xdr:col>19</xdr:col>
      <xdr:colOff>177800</xdr:colOff>
      <xdr:row>78</xdr:row>
      <xdr:rowOff>113849</xdr:rowOff>
    </xdr:to>
    <xdr:cxnSp macro="">
      <xdr:nvCxnSpPr>
        <xdr:cNvPr id="179" name="直線コネクタ 178"/>
        <xdr:cNvCxnSpPr/>
      </xdr:nvCxnSpPr>
      <xdr:spPr>
        <a:xfrm>
          <a:off x="2908300" y="1348510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103257</xdr:rowOff>
    </xdr:from>
    <xdr:to>
      <xdr:col>15</xdr:col>
      <xdr:colOff>50800</xdr:colOff>
      <xdr:row>78</xdr:row>
      <xdr:rowOff>112001</xdr:rowOff>
    </xdr:to>
    <xdr:cxnSp macro="">
      <xdr:nvCxnSpPr>
        <xdr:cNvPr id="182" name="直線コネクタ 181"/>
        <xdr:cNvCxnSpPr/>
      </xdr:nvCxnSpPr>
      <xdr:spPr>
        <a:xfrm>
          <a:off x="2019300" y="13476357"/>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103257</xdr:rowOff>
    </xdr:from>
    <xdr:to>
      <xdr:col>10</xdr:col>
      <xdr:colOff>114300</xdr:colOff>
      <xdr:row>78</xdr:row>
      <xdr:rowOff>117069</xdr:rowOff>
    </xdr:to>
    <xdr:cxnSp macro="">
      <xdr:nvCxnSpPr>
        <xdr:cNvPr id="185" name="直線コネクタ 184"/>
        <xdr:cNvCxnSpPr/>
      </xdr:nvCxnSpPr>
      <xdr:spPr>
        <a:xfrm flipV="1">
          <a:off x="1130300" y="13476357"/>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3023</xdr:rowOff>
    </xdr:from>
    <xdr:to>
      <xdr:col>24</xdr:col>
      <xdr:colOff>114300</xdr:colOff>
      <xdr:row>78</xdr:row>
      <xdr:rowOff>104623</xdr:rowOff>
    </xdr:to>
    <xdr:sp macro="" textlink="">
      <xdr:nvSpPr>
        <xdr:cNvPr id="195" name="楕円 194"/>
        <xdr:cNvSpPr/>
      </xdr:nvSpPr>
      <xdr:spPr>
        <a:xfrm>
          <a:off x="4584700" y="133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25900</xdr:rowOff>
    </xdr:from>
    <xdr:ext cx="469744" cy="259045"/>
    <xdr:sp macro="" textlink="">
      <xdr:nvSpPr>
        <xdr:cNvPr id="196" name="維持補修費該当値テキスト"/>
        <xdr:cNvSpPr txBox="1"/>
      </xdr:nvSpPr>
      <xdr:spPr>
        <a:xfrm>
          <a:off x="4686300" y="132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63049</xdr:rowOff>
    </xdr:from>
    <xdr:to>
      <xdr:col>20</xdr:col>
      <xdr:colOff>38100</xdr:colOff>
      <xdr:row>78</xdr:row>
      <xdr:rowOff>164649</xdr:rowOff>
    </xdr:to>
    <xdr:sp macro="" textlink="">
      <xdr:nvSpPr>
        <xdr:cNvPr id="197" name="楕円 196"/>
        <xdr:cNvSpPr/>
      </xdr:nvSpPr>
      <xdr:spPr>
        <a:xfrm>
          <a:off x="3746500" y="134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155776</xdr:rowOff>
    </xdr:from>
    <xdr:ext cx="469744" cy="259045"/>
    <xdr:sp macro="" textlink="">
      <xdr:nvSpPr>
        <xdr:cNvPr id="198" name="テキスト ボックス 197"/>
        <xdr:cNvSpPr txBox="1"/>
      </xdr:nvSpPr>
      <xdr:spPr>
        <a:xfrm>
          <a:off x="3562428" y="1352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61201</xdr:rowOff>
    </xdr:from>
    <xdr:to>
      <xdr:col>15</xdr:col>
      <xdr:colOff>101600</xdr:colOff>
      <xdr:row>78</xdr:row>
      <xdr:rowOff>162801</xdr:rowOff>
    </xdr:to>
    <xdr:sp macro="" textlink="">
      <xdr:nvSpPr>
        <xdr:cNvPr id="199" name="楕円 198"/>
        <xdr:cNvSpPr/>
      </xdr:nvSpPr>
      <xdr:spPr>
        <a:xfrm>
          <a:off x="28575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153928</xdr:rowOff>
    </xdr:from>
    <xdr:ext cx="469744" cy="259045"/>
    <xdr:sp macro="" textlink="">
      <xdr:nvSpPr>
        <xdr:cNvPr id="200" name="テキスト ボックス 199"/>
        <xdr:cNvSpPr txBox="1"/>
      </xdr:nvSpPr>
      <xdr:spPr>
        <a:xfrm>
          <a:off x="2673428" y="1352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52457</xdr:rowOff>
    </xdr:from>
    <xdr:to>
      <xdr:col>10</xdr:col>
      <xdr:colOff>165100</xdr:colOff>
      <xdr:row>78</xdr:row>
      <xdr:rowOff>154057</xdr:rowOff>
    </xdr:to>
    <xdr:sp macro="" textlink="">
      <xdr:nvSpPr>
        <xdr:cNvPr id="201" name="楕円 200"/>
        <xdr:cNvSpPr/>
      </xdr:nvSpPr>
      <xdr:spPr>
        <a:xfrm>
          <a:off x="1968500" y="134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145184</xdr:rowOff>
    </xdr:from>
    <xdr:ext cx="469744" cy="259045"/>
    <xdr:sp macro="" textlink="">
      <xdr:nvSpPr>
        <xdr:cNvPr id="202" name="テキスト ボックス 201"/>
        <xdr:cNvSpPr txBox="1"/>
      </xdr:nvSpPr>
      <xdr:spPr>
        <a:xfrm>
          <a:off x="1784428" y="135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66269</xdr:rowOff>
    </xdr:from>
    <xdr:to>
      <xdr:col>6</xdr:col>
      <xdr:colOff>38100</xdr:colOff>
      <xdr:row>78</xdr:row>
      <xdr:rowOff>167869</xdr:rowOff>
    </xdr:to>
    <xdr:sp macro="" textlink="">
      <xdr:nvSpPr>
        <xdr:cNvPr id="203" name="楕円 202"/>
        <xdr:cNvSpPr/>
      </xdr:nvSpPr>
      <xdr:spPr>
        <a:xfrm>
          <a:off x="1079500" y="13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158996</xdr:rowOff>
    </xdr:from>
    <xdr:ext cx="469744" cy="259045"/>
    <xdr:sp macro="" textlink="">
      <xdr:nvSpPr>
        <xdr:cNvPr id="204" name="テキスト ボックス 203"/>
        <xdr:cNvSpPr txBox="1"/>
      </xdr:nvSpPr>
      <xdr:spPr>
        <a:xfrm>
          <a:off x="895428" y="1353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76518</xdr:rowOff>
    </xdr:from>
    <xdr:to>
      <xdr:col>24</xdr:col>
      <xdr:colOff>63500</xdr:colOff>
      <xdr:row>96</xdr:row>
      <xdr:rowOff>110846</xdr:rowOff>
    </xdr:to>
    <xdr:cxnSp macro="">
      <xdr:nvCxnSpPr>
        <xdr:cNvPr id="234" name="直線コネクタ 233"/>
        <xdr:cNvCxnSpPr/>
      </xdr:nvCxnSpPr>
      <xdr:spPr>
        <a:xfrm flipV="1">
          <a:off x="3797300" y="16535718"/>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110846</xdr:rowOff>
    </xdr:from>
    <xdr:to>
      <xdr:col>19</xdr:col>
      <xdr:colOff>177800</xdr:colOff>
      <xdr:row>97</xdr:row>
      <xdr:rowOff>9855</xdr:rowOff>
    </xdr:to>
    <xdr:cxnSp macro="">
      <xdr:nvCxnSpPr>
        <xdr:cNvPr id="237" name="直線コネクタ 236"/>
        <xdr:cNvCxnSpPr/>
      </xdr:nvCxnSpPr>
      <xdr:spPr>
        <a:xfrm flipV="1">
          <a:off x="2908300" y="16570046"/>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9855</xdr:rowOff>
    </xdr:from>
    <xdr:to>
      <xdr:col>15</xdr:col>
      <xdr:colOff>50800</xdr:colOff>
      <xdr:row>97</xdr:row>
      <xdr:rowOff>45999</xdr:rowOff>
    </xdr:to>
    <xdr:cxnSp macro="">
      <xdr:nvCxnSpPr>
        <xdr:cNvPr id="240" name="直線コネクタ 239"/>
        <xdr:cNvCxnSpPr/>
      </xdr:nvCxnSpPr>
      <xdr:spPr>
        <a:xfrm flipV="1">
          <a:off x="2019300" y="16640505"/>
          <a:ext cx="8890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126547</xdr:rowOff>
    </xdr:from>
    <xdr:ext cx="534377" cy="259045"/>
    <xdr:sp macro="" textlink="">
      <xdr:nvSpPr>
        <xdr:cNvPr id="242" name="テキスト ボックス 241"/>
        <xdr:cNvSpPr txBox="1"/>
      </xdr:nvSpPr>
      <xdr:spPr>
        <a:xfrm>
          <a:off x="2641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45999</xdr:rowOff>
    </xdr:from>
    <xdr:to>
      <xdr:col>10</xdr:col>
      <xdr:colOff>114300</xdr:colOff>
      <xdr:row>98</xdr:row>
      <xdr:rowOff>71489</xdr:rowOff>
    </xdr:to>
    <xdr:cxnSp macro="">
      <xdr:nvCxnSpPr>
        <xdr:cNvPr id="243" name="直線コネクタ 242"/>
        <xdr:cNvCxnSpPr/>
      </xdr:nvCxnSpPr>
      <xdr:spPr>
        <a:xfrm flipV="1">
          <a:off x="1130300" y="16676649"/>
          <a:ext cx="889000" cy="1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51274</xdr:rowOff>
    </xdr:from>
    <xdr:ext cx="534377" cy="259045"/>
    <xdr:sp macro="" textlink="">
      <xdr:nvSpPr>
        <xdr:cNvPr id="245" name="テキスト ボックス 244"/>
        <xdr:cNvSpPr txBox="1"/>
      </xdr:nvSpPr>
      <xdr:spPr>
        <a:xfrm>
          <a:off x="1752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126001</xdr:rowOff>
    </xdr:from>
    <xdr:ext cx="534377" cy="259045"/>
    <xdr:sp macro="" textlink="">
      <xdr:nvSpPr>
        <xdr:cNvPr id="247" name="テキスト ボックス 246"/>
        <xdr:cNvSpPr txBox="1"/>
      </xdr:nvSpPr>
      <xdr:spPr>
        <a:xfrm>
          <a:off x="863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25718</xdr:rowOff>
    </xdr:from>
    <xdr:to>
      <xdr:col>24</xdr:col>
      <xdr:colOff>114300</xdr:colOff>
      <xdr:row>96</xdr:row>
      <xdr:rowOff>127318</xdr:rowOff>
    </xdr:to>
    <xdr:sp macro="" textlink="">
      <xdr:nvSpPr>
        <xdr:cNvPr id="253" name="楕円 252"/>
        <xdr:cNvSpPr/>
      </xdr:nvSpPr>
      <xdr:spPr>
        <a:xfrm>
          <a:off x="45847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48595</xdr:rowOff>
    </xdr:from>
    <xdr:ext cx="534377" cy="259045"/>
    <xdr:sp macro="" textlink="">
      <xdr:nvSpPr>
        <xdr:cNvPr id="254" name="扶助費該当値テキスト"/>
        <xdr:cNvSpPr txBox="1"/>
      </xdr:nvSpPr>
      <xdr:spPr>
        <a:xfrm>
          <a:off x="4686300" y="163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60046</xdr:rowOff>
    </xdr:from>
    <xdr:to>
      <xdr:col>20</xdr:col>
      <xdr:colOff>38100</xdr:colOff>
      <xdr:row>96</xdr:row>
      <xdr:rowOff>161646</xdr:rowOff>
    </xdr:to>
    <xdr:sp macro="" textlink="">
      <xdr:nvSpPr>
        <xdr:cNvPr id="255" name="楕円 254"/>
        <xdr:cNvSpPr/>
      </xdr:nvSpPr>
      <xdr:spPr>
        <a:xfrm>
          <a:off x="3746500" y="165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152773</xdr:rowOff>
    </xdr:from>
    <xdr:ext cx="534377" cy="259045"/>
    <xdr:sp macro="" textlink="">
      <xdr:nvSpPr>
        <xdr:cNvPr id="256" name="テキスト ボックス 255"/>
        <xdr:cNvSpPr txBox="1"/>
      </xdr:nvSpPr>
      <xdr:spPr>
        <a:xfrm>
          <a:off x="3530111" y="166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130505</xdr:rowOff>
    </xdr:from>
    <xdr:to>
      <xdr:col>15</xdr:col>
      <xdr:colOff>101600</xdr:colOff>
      <xdr:row>97</xdr:row>
      <xdr:rowOff>60655</xdr:rowOff>
    </xdr:to>
    <xdr:sp macro="" textlink="">
      <xdr:nvSpPr>
        <xdr:cNvPr id="257" name="楕円 256"/>
        <xdr:cNvSpPr/>
      </xdr:nvSpPr>
      <xdr:spPr>
        <a:xfrm>
          <a:off x="2857500" y="16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77182</xdr:rowOff>
    </xdr:from>
    <xdr:ext cx="534377" cy="259045"/>
    <xdr:sp macro="" textlink="">
      <xdr:nvSpPr>
        <xdr:cNvPr id="258" name="テキスト ボックス 257"/>
        <xdr:cNvSpPr txBox="1"/>
      </xdr:nvSpPr>
      <xdr:spPr>
        <a:xfrm>
          <a:off x="2641111" y="163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166649</xdr:rowOff>
    </xdr:from>
    <xdr:to>
      <xdr:col>10</xdr:col>
      <xdr:colOff>165100</xdr:colOff>
      <xdr:row>97</xdr:row>
      <xdr:rowOff>96799</xdr:rowOff>
    </xdr:to>
    <xdr:sp macro="" textlink="">
      <xdr:nvSpPr>
        <xdr:cNvPr id="259" name="楕円 258"/>
        <xdr:cNvSpPr/>
      </xdr:nvSpPr>
      <xdr:spPr>
        <a:xfrm>
          <a:off x="1968500" y="166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113326</xdr:rowOff>
    </xdr:from>
    <xdr:ext cx="534377" cy="259045"/>
    <xdr:sp macro="" textlink="">
      <xdr:nvSpPr>
        <xdr:cNvPr id="260" name="テキスト ボックス 259"/>
        <xdr:cNvSpPr txBox="1"/>
      </xdr:nvSpPr>
      <xdr:spPr>
        <a:xfrm>
          <a:off x="1752111" y="164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20689</xdr:rowOff>
    </xdr:from>
    <xdr:to>
      <xdr:col>6</xdr:col>
      <xdr:colOff>38100</xdr:colOff>
      <xdr:row>98</xdr:row>
      <xdr:rowOff>122289</xdr:rowOff>
    </xdr:to>
    <xdr:sp macro="" textlink="">
      <xdr:nvSpPr>
        <xdr:cNvPr id="261" name="楕円 260"/>
        <xdr:cNvSpPr/>
      </xdr:nvSpPr>
      <xdr:spPr>
        <a:xfrm>
          <a:off x="1079500" y="168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138816</xdr:rowOff>
    </xdr:from>
    <xdr:ext cx="534377" cy="259045"/>
    <xdr:sp macro="" textlink="">
      <xdr:nvSpPr>
        <xdr:cNvPr id="262" name="テキスト ボックス 261"/>
        <xdr:cNvSpPr txBox="1"/>
      </xdr:nvSpPr>
      <xdr:spPr>
        <a:xfrm>
          <a:off x="863111" y="165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47323</xdr:rowOff>
    </xdr:from>
    <xdr:to>
      <xdr:col>55</xdr:col>
      <xdr:colOff>0</xdr:colOff>
      <xdr:row>34</xdr:row>
      <xdr:rowOff>146352</xdr:rowOff>
    </xdr:to>
    <xdr:cxnSp macro="">
      <xdr:nvCxnSpPr>
        <xdr:cNvPr id="291" name="直線コネクタ 290"/>
        <xdr:cNvCxnSpPr/>
      </xdr:nvCxnSpPr>
      <xdr:spPr>
        <a:xfrm flipV="1">
          <a:off x="9639300" y="5876623"/>
          <a:ext cx="838200" cy="9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146352</xdr:rowOff>
    </xdr:from>
    <xdr:to>
      <xdr:col>50</xdr:col>
      <xdr:colOff>114300</xdr:colOff>
      <xdr:row>34</xdr:row>
      <xdr:rowOff>168077</xdr:rowOff>
    </xdr:to>
    <xdr:cxnSp macro="">
      <xdr:nvCxnSpPr>
        <xdr:cNvPr id="294" name="直線コネクタ 293"/>
        <xdr:cNvCxnSpPr/>
      </xdr:nvCxnSpPr>
      <xdr:spPr>
        <a:xfrm flipV="1">
          <a:off x="8750300" y="5975652"/>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168077</xdr:rowOff>
    </xdr:from>
    <xdr:to>
      <xdr:col>45</xdr:col>
      <xdr:colOff>177800</xdr:colOff>
      <xdr:row>35</xdr:row>
      <xdr:rowOff>20546</xdr:rowOff>
    </xdr:to>
    <xdr:cxnSp macro="">
      <xdr:nvCxnSpPr>
        <xdr:cNvPr id="297" name="直線コネクタ 296"/>
        <xdr:cNvCxnSpPr/>
      </xdr:nvCxnSpPr>
      <xdr:spPr>
        <a:xfrm flipV="1">
          <a:off x="7861300" y="5997377"/>
          <a:ext cx="8890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119606</xdr:rowOff>
    </xdr:from>
    <xdr:to>
      <xdr:col>41</xdr:col>
      <xdr:colOff>50800</xdr:colOff>
      <xdr:row>35</xdr:row>
      <xdr:rowOff>20546</xdr:rowOff>
    </xdr:to>
    <xdr:cxnSp macro="">
      <xdr:nvCxnSpPr>
        <xdr:cNvPr id="300" name="直線コネクタ 299"/>
        <xdr:cNvCxnSpPr/>
      </xdr:nvCxnSpPr>
      <xdr:spPr>
        <a:xfrm>
          <a:off x="6972300" y="59489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2" name="テキスト ボックス 301"/>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4" name="テキスト ボックス 303"/>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167973</xdr:rowOff>
    </xdr:from>
    <xdr:to>
      <xdr:col>55</xdr:col>
      <xdr:colOff>50800</xdr:colOff>
      <xdr:row>34</xdr:row>
      <xdr:rowOff>98123</xdr:rowOff>
    </xdr:to>
    <xdr:sp macro="" textlink="">
      <xdr:nvSpPr>
        <xdr:cNvPr id="310" name="楕円 309"/>
        <xdr:cNvSpPr/>
      </xdr:nvSpPr>
      <xdr:spPr>
        <a:xfrm>
          <a:off x="10426700" y="58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19400</xdr:rowOff>
    </xdr:from>
    <xdr:ext cx="599010" cy="259045"/>
    <xdr:sp macro="" textlink="">
      <xdr:nvSpPr>
        <xdr:cNvPr id="311" name="補助費等該当値テキスト"/>
        <xdr:cNvSpPr txBox="1"/>
      </xdr:nvSpPr>
      <xdr:spPr>
        <a:xfrm>
          <a:off x="10528300" y="56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95552</xdr:rowOff>
    </xdr:from>
    <xdr:to>
      <xdr:col>50</xdr:col>
      <xdr:colOff>165100</xdr:colOff>
      <xdr:row>35</xdr:row>
      <xdr:rowOff>25702</xdr:rowOff>
    </xdr:to>
    <xdr:sp macro="" textlink="">
      <xdr:nvSpPr>
        <xdr:cNvPr id="312" name="楕円 311"/>
        <xdr:cNvSpPr/>
      </xdr:nvSpPr>
      <xdr:spPr>
        <a:xfrm>
          <a:off x="9588500" y="59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42229</xdr:rowOff>
    </xdr:from>
    <xdr:ext cx="534377" cy="259045"/>
    <xdr:sp macro="" textlink="">
      <xdr:nvSpPr>
        <xdr:cNvPr id="313" name="テキスト ボックス 312"/>
        <xdr:cNvSpPr txBox="1"/>
      </xdr:nvSpPr>
      <xdr:spPr>
        <a:xfrm>
          <a:off x="9372111" y="57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117277</xdr:rowOff>
    </xdr:from>
    <xdr:to>
      <xdr:col>46</xdr:col>
      <xdr:colOff>38100</xdr:colOff>
      <xdr:row>35</xdr:row>
      <xdr:rowOff>47427</xdr:rowOff>
    </xdr:to>
    <xdr:sp macro="" textlink="">
      <xdr:nvSpPr>
        <xdr:cNvPr id="314" name="楕円 313"/>
        <xdr:cNvSpPr/>
      </xdr:nvSpPr>
      <xdr:spPr>
        <a:xfrm>
          <a:off x="8699500" y="59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63954</xdr:rowOff>
    </xdr:from>
    <xdr:ext cx="534377" cy="259045"/>
    <xdr:sp macro="" textlink="">
      <xdr:nvSpPr>
        <xdr:cNvPr id="315" name="テキスト ボックス 314"/>
        <xdr:cNvSpPr txBox="1"/>
      </xdr:nvSpPr>
      <xdr:spPr>
        <a:xfrm>
          <a:off x="8483111" y="57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141196</xdr:rowOff>
    </xdr:from>
    <xdr:to>
      <xdr:col>41</xdr:col>
      <xdr:colOff>101600</xdr:colOff>
      <xdr:row>35</xdr:row>
      <xdr:rowOff>71346</xdr:rowOff>
    </xdr:to>
    <xdr:sp macro="" textlink="">
      <xdr:nvSpPr>
        <xdr:cNvPr id="316" name="楕円 315"/>
        <xdr:cNvSpPr/>
      </xdr:nvSpPr>
      <xdr:spPr>
        <a:xfrm>
          <a:off x="7810500" y="59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87873</xdr:rowOff>
    </xdr:from>
    <xdr:ext cx="534377" cy="259045"/>
    <xdr:sp macro="" textlink="">
      <xdr:nvSpPr>
        <xdr:cNvPr id="317" name="テキスト ボックス 316"/>
        <xdr:cNvSpPr txBox="1"/>
      </xdr:nvSpPr>
      <xdr:spPr>
        <a:xfrm>
          <a:off x="7594111" y="57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68806</xdr:rowOff>
    </xdr:from>
    <xdr:to>
      <xdr:col>36</xdr:col>
      <xdr:colOff>165100</xdr:colOff>
      <xdr:row>34</xdr:row>
      <xdr:rowOff>170406</xdr:rowOff>
    </xdr:to>
    <xdr:sp macro="" textlink="">
      <xdr:nvSpPr>
        <xdr:cNvPr id="318" name="楕円 317"/>
        <xdr:cNvSpPr/>
      </xdr:nvSpPr>
      <xdr:spPr>
        <a:xfrm>
          <a:off x="6921500" y="58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15483</xdr:rowOff>
    </xdr:from>
    <xdr:ext cx="599010" cy="259045"/>
    <xdr:sp macro="" textlink="">
      <xdr:nvSpPr>
        <xdr:cNvPr id="319" name="テキスト ボックス 318"/>
        <xdr:cNvSpPr txBox="1"/>
      </xdr:nvSpPr>
      <xdr:spPr>
        <a:xfrm>
          <a:off x="6672795" y="567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138772</xdr:rowOff>
    </xdr:from>
    <xdr:to>
      <xdr:col>55</xdr:col>
      <xdr:colOff>0</xdr:colOff>
      <xdr:row>56</xdr:row>
      <xdr:rowOff>140756</xdr:rowOff>
    </xdr:to>
    <xdr:cxnSp macro="">
      <xdr:nvCxnSpPr>
        <xdr:cNvPr id="346" name="直線コネクタ 345"/>
        <xdr:cNvCxnSpPr/>
      </xdr:nvCxnSpPr>
      <xdr:spPr>
        <a:xfrm flipV="1">
          <a:off x="9639300" y="9568522"/>
          <a:ext cx="838200" cy="1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55076</xdr:rowOff>
    </xdr:from>
    <xdr:to>
      <xdr:col>50</xdr:col>
      <xdr:colOff>114300</xdr:colOff>
      <xdr:row>56</xdr:row>
      <xdr:rowOff>140756</xdr:rowOff>
    </xdr:to>
    <xdr:cxnSp macro="">
      <xdr:nvCxnSpPr>
        <xdr:cNvPr id="349" name="直線コネクタ 348"/>
        <xdr:cNvCxnSpPr/>
      </xdr:nvCxnSpPr>
      <xdr:spPr>
        <a:xfrm>
          <a:off x="8750300" y="9484826"/>
          <a:ext cx="889000" cy="2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55076</xdr:rowOff>
    </xdr:from>
    <xdr:to>
      <xdr:col>45</xdr:col>
      <xdr:colOff>177800</xdr:colOff>
      <xdr:row>55</xdr:row>
      <xdr:rowOff>126116</xdr:rowOff>
    </xdr:to>
    <xdr:cxnSp macro="">
      <xdr:nvCxnSpPr>
        <xdr:cNvPr id="352" name="直線コネクタ 351"/>
        <xdr:cNvCxnSpPr/>
      </xdr:nvCxnSpPr>
      <xdr:spPr>
        <a:xfrm flipV="1">
          <a:off x="7861300" y="9484826"/>
          <a:ext cx="889000" cy="7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126116</xdr:rowOff>
    </xdr:from>
    <xdr:to>
      <xdr:col>41</xdr:col>
      <xdr:colOff>50800</xdr:colOff>
      <xdr:row>56</xdr:row>
      <xdr:rowOff>109744</xdr:rowOff>
    </xdr:to>
    <xdr:cxnSp macro="">
      <xdr:nvCxnSpPr>
        <xdr:cNvPr id="355" name="直線コネクタ 354"/>
        <xdr:cNvCxnSpPr/>
      </xdr:nvCxnSpPr>
      <xdr:spPr>
        <a:xfrm flipV="1">
          <a:off x="6972300" y="9555866"/>
          <a:ext cx="889000" cy="15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7" name="テキスト ボックス 356"/>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164100</xdr:rowOff>
    </xdr:from>
    <xdr:ext cx="534377" cy="259045"/>
    <xdr:sp macro="" textlink="">
      <xdr:nvSpPr>
        <xdr:cNvPr id="359" name="テキスト ボックス 358"/>
        <xdr:cNvSpPr txBox="1"/>
      </xdr:nvSpPr>
      <xdr:spPr>
        <a:xfrm>
          <a:off x="6705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87972</xdr:rowOff>
    </xdr:from>
    <xdr:to>
      <xdr:col>55</xdr:col>
      <xdr:colOff>50800</xdr:colOff>
      <xdr:row>56</xdr:row>
      <xdr:rowOff>18122</xdr:rowOff>
    </xdr:to>
    <xdr:sp macro="" textlink="">
      <xdr:nvSpPr>
        <xdr:cNvPr id="365" name="楕円 364"/>
        <xdr:cNvSpPr/>
      </xdr:nvSpPr>
      <xdr:spPr>
        <a:xfrm>
          <a:off x="10426700" y="95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110849</xdr:rowOff>
    </xdr:from>
    <xdr:ext cx="599010" cy="259045"/>
    <xdr:sp macro="" textlink="">
      <xdr:nvSpPr>
        <xdr:cNvPr id="366" name="普通建設事業費該当値テキスト"/>
        <xdr:cNvSpPr txBox="1"/>
      </xdr:nvSpPr>
      <xdr:spPr>
        <a:xfrm>
          <a:off x="10528300" y="936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89956</xdr:rowOff>
    </xdr:from>
    <xdr:to>
      <xdr:col>50</xdr:col>
      <xdr:colOff>165100</xdr:colOff>
      <xdr:row>57</xdr:row>
      <xdr:rowOff>20106</xdr:rowOff>
    </xdr:to>
    <xdr:sp macro="" textlink="">
      <xdr:nvSpPr>
        <xdr:cNvPr id="367" name="楕円 366"/>
        <xdr:cNvSpPr/>
      </xdr:nvSpPr>
      <xdr:spPr>
        <a:xfrm>
          <a:off x="9588500" y="96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11233</xdr:rowOff>
    </xdr:from>
    <xdr:ext cx="534377" cy="259045"/>
    <xdr:sp macro="" textlink="">
      <xdr:nvSpPr>
        <xdr:cNvPr id="368" name="テキスト ボックス 367"/>
        <xdr:cNvSpPr txBox="1"/>
      </xdr:nvSpPr>
      <xdr:spPr>
        <a:xfrm>
          <a:off x="9372111" y="978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4276</xdr:rowOff>
    </xdr:from>
    <xdr:to>
      <xdr:col>46</xdr:col>
      <xdr:colOff>38100</xdr:colOff>
      <xdr:row>55</xdr:row>
      <xdr:rowOff>105876</xdr:rowOff>
    </xdr:to>
    <xdr:sp macro="" textlink="">
      <xdr:nvSpPr>
        <xdr:cNvPr id="369" name="楕円 368"/>
        <xdr:cNvSpPr/>
      </xdr:nvSpPr>
      <xdr:spPr>
        <a:xfrm>
          <a:off x="8699500" y="94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122403</xdr:rowOff>
    </xdr:from>
    <xdr:ext cx="599010" cy="259045"/>
    <xdr:sp macro="" textlink="">
      <xdr:nvSpPr>
        <xdr:cNvPr id="370" name="テキスト ボックス 369"/>
        <xdr:cNvSpPr txBox="1"/>
      </xdr:nvSpPr>
      <xdr:spPr>
        <a:xfrm>
          <a:off x="8450795" y="920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75316</xdr:rowOff>
    </xdr:from>
    <xdr:to>
      <xdr:col>41</xdr:col>
      <xdr:colOff>101600</xdr:colOff>
      <xdr:row>56</xdr:row>
      <xdr:rowOff>5466</xdr:rowOff>
    </xdr:to>
    <xdr:sp macro="" textlink="">
      <xdr:nvSpPr>
        <xdr:cNvPr id="371" name="楕円 370"/>
        <xdr:cNvSpPr/>
      </xdr:nvSpPr>
      <xdr:spPr>
        <a:xfrm>
          <a:off x="7810500" y="95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21993</xdr:rowOff>
    </xdr:from>
    <xdr:ext cx="599010" cy="259045"/>
    <xdr:sp macro="" textlink="">
      <xdr:nvSpPr>
        <xdr:cNvPr id="372" name="テキスト ボックス 371"/>
        <xdr:cNvSpPr txBox="1"/>
      </xdr:nvSpPr>
      <xdr:spPr>
        <a:xfrm>
          <a:off x="7561795" y="928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58944</xdr:rowOff>
    </xdr:from>
    <xdr:to>
      <xdr:col>36</xdr:col>
      <xdr:colOff>165100</xdr:colOff>
      <xdr:row>56</xdr:row>
      <xdr:rowOff>160544</xdr:rowOff>
    </xdr:to>
    <xdr:sp macro="" textlink="">
      <xdr:nvSpPr>
        <xdr:cNvPr id="373" name="楕円 372"/>
        <xdr:cNvSpPr/>
      </xdr:nvSpPr>
      <xdr:spPr>
        <a:xfrm>
          <a:off x="6921500" y="96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151671</xdr:rowOff>
    </xdr:from>
    <xdr:ext cx="534377" cy="259045"/>
    <xdr:sp macro="" textlink="">
      <xdr:nvSpPr>
        <xdr:cNvPr id="374" name="テキスト ボックス 373"/>
        <xdr:cNvSpPr txBox="1"/>
      </xdr:nvSpPr>
      <xdr:spPr>
        <a:xfrm>
          <a:off x="6705111" y="97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19445</xdr:rowOff>
    </xdr:from>
    <xdr:to>
      <xdr:col>55</xdr:col>
      <xdr:colOff>0</xdr:colOff>
      <xdr:row>79</xdr:row>
      <xdr:rowOff>88733</xdr:rowOff>
    </xdr:to>
    <xdr:cxnSp macro="">
      <xdr:nvCxnSpPr>
        <xdr:cNvPr id="405" name="直線コネクタ 404"/>
        <xdr:cNvCxnSpPr/>
      </xdr:nvCxnSpPr>
      <xdr:spPr>
        <a:xfrm flipV="1">
          <a:off x="9639300" y="13563995"/>
          <a:ext cx="838200" cy="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46507</xdr:rowOff>
    </xdr:from>
    <xdr:to>
      <xdr:col>50</xdr:col>
      <xdr:colOff>114300</xdr:colOff>
      <xdr:row>79</xdr:row>
      <xdr:rowOff>88733</xdr:rowOff>
    </xdr:to>
    <xdr:cxnSp macro="">
      <xdr:nvCxnSpPr>
        <xdr:cNvPr id="408" name="直線コネクタ 407"/>
        <xdr:cNvCxnSpPr/>
      </xdr:nvCxnSpPr>
      <xdr:spPr>
        <a:xfrm>
          <a:off x="8750300" y="12562357"/>
          <a:ext cx="889000" cy="107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46507</xdr:rowOff>
    </xdr:from>
    <xdr:to>
      <xdr:col>45</xdr:col>
      <xdr:colOff>177800</xdr:colOff>
      <xdr:row>73</xdr:row>
      <xdr:rowOff>89919</xdr:rowOff>
    </xdr:to>
    <xdr:cxnSp macro="">
      <xdr:nvCxnSpPr>
        <xdr:cNvPr id="411" name="直線コネクタ 410"/>
        <xdr:cNvCxnSpPr/>
      </xdr:nvCxnSpPr>
      <xdr:spPr>
        <a:xfrm flipV="1">
          <a:off x="7861300" y="12562357"/>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136701</xdr:rowOff>
    </xdr:from>
    <xdr:ext cx="534377" cy="259045"/>
    <xdr:sp macro="" textlink="">
      <xdr:nvSpPr>
        <xdr:cNvPr id="413" name="テキスト ボックス 412"/>
        <xdr:cNvSpPr txBox="1"/>
      </xdr:nvSpPr>
      <xdr:spPr>
        <a:xfrm>
          <a:off x="8483111" y="131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93758</xdr:rowOff>
    </xdr:from>
    <xdr:ext cx="534377" cy="259045"/>
    <xdr:sp macro="" textlink="">
      <xdr:nvSpPr>
        <xdr:cNvPr id="415" name="テキスト ボックス 414"/>
        <xdr:cNvSpPr txBox="1"/>
      </xdr:nvSpPr>
      <xdr:spPr>
        <a:xfrm>
          <a:off x="7594111" y="132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140095</xdr:rowOff>
    </xdr:from>
    <xdr:to>
      <xdr:col>55</xdr:col>
      <xdr:colOff>50800</xdr:colOff>
      <xdr:row>79</xdr:row>
      <xdr:rowOff>70245</xdr:rowOff>
    </xdr:to>
    <xdr:sp macro="" textlink="">
      <xdr:nvSpPr>
        <xdr:cNvPr id="421" name="楕円 420"/>
        <xdr:cNvSpPr/>
      </xdr:nvSpPr>
      <xdr:spPr>
        <a:xfrm>
          <a:off x="10426700" y="13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55022</xdr:rowOff>
    </xdr:from>
    <xdr:ext cx="469744" cy="259045"/>
    <xdr:sp macro="" textlink="">
      <xdr:nvSpPr>
        <xdr:cNvPr id="422" name="普通建設事業費 （ うち新規整備　）該当値テキスト"/>
        <xdr:cNvSpPr txBox="1"/>
      </xdr:nvSpPr>
      <xdr:spPr>
        <a:xfrm>
          <a:off x="10528300" y="1342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37933</xdr:rowOff>
    </xdr:from>
    <xdr:to>
      <xdr:col>50</xdr:col>
      <xdr:colOff>165100</xdr:colOff>
      <xdr:row>79</xdr:row>
      <xdr:rowOff>139533</xdr:rowOff>
    </xdr:to>
    <xdr:sp macro="" textlink="">
      <xdr:nvSpPr>
        <xdr:cNvPr id="423" name="楕円 422"/>
        <xdr:cNvSpPr/>
      </xdr:nvSpPr>
      <xdr:spPr>
        <a:xfrm>
          <a:off x="9588500" y="1358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130660</xdr:rowOff>
    </xdr:from>
    <xdr:ext cx="378565" cy="259045"/>
    <xdr:sp macro="" textlink="">
      <xdr:nvSpPr>
        <xdr:cNvPr id="424" name="テキスト ボックス 423"/>
        <xdr:cNvSpPr txBox="1"/>
      </xdr:nvSpPr>
      <xdr:spPr>
        <a:xfrm>
          <a:off x="9450017" y="13675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167157</xdr:rowOff>
    </xdr:from>
    <xdr:to>
      <xdr:col>46</xdr:col>
      <xdr:colOff>38100</xdr:colOff>
      <xdr:row>73</xdr:row>
      <xdr:rowOff>97307</xdr:rowOff>
    </xdr:to>
    <xdr:sp macro="" textlink="">
      <xdr:nvSpPr>
        <xdr:cNvPr id="425" name="楕円 424"/>
        <xdr:cNvSpPr/>
      </xdr:nvSpPr>
      <xdr:spPr>
        <a:xfrm>
          <a:off x="8699500" y="125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113834</xdr:rowOff>
    </xdr:from>
    <xdr:ext cx="534377" cy="259045"/>
    <xdr:sp macro="" textlink="">
      <xdr:nvSpPr>
        <xdr:cNvPr id="426" name="テキスト ボックス 425"/>
        <xdr:cNvSpPr txBox="1"/>
      </xdr:nvSpPr>
      <xdr:spPr>
        <a:xfrm>
          <a:off x="8483111" y="122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39119</xdr:rowOff>
    </xdr:from>
    <xdr:to>
      <xdr:col>41</xdr:col>
      <xdr:colOff>101600</xdr:colOff>
      <xdr:row>73</xdr:row>
      <xdr:rowOff>140719</xdr:rowOff>
    </xdr:to>
    <xdr:sp macro="" textlink="">
      <xdr:nvSpPr>
        <xdr:cNvPr id="427" name="楕円 426"/>
        <xdr:cNvSpPr/>
      </xdr:nvSpPr>
      <xdr:spPr>
        <a:xfrm>
          <a:off x="7810500" y="125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157246</xdr:rowOff>
    </xdr:from>
    <xdr:ext cx="534377" cy="259045"/>
    <xdr:sp macro="" textlink="">
      <xdr:nvSpPr>
        <xdr:cNvPr id="428" name="テキスト ボックス 427"/>
        <xdr:cNvSpPr txBox="1"/>
      </xdr:nvSpPr>
      <xdr:spPr>
        <a:xfrm>
          <a:off x="7594111" y="123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58769</xdr:rowOff>
    </xdr:from>
    <xdr:to>
      <xdr:col>55</xdr:col>
      <xdr:colOff>0</xdr:colOff>
      <xdr:row>96</xdr:row>
      <xdr:rowOff>58761</xdr:rowOff>
    </xdr:to>
    <xdr:cxnSp macro="">
      <xdr:nvCxnSpPr>
        <xdr:cNvPr id="457" name="直線コネクタ 456"/>
        <xdr:cNvCxnSpPr/>
      </xdr:nvCxnSpPr>
      <xdr:spPr>
        <a:xfrm flipV="1">
          <a:off x="9639300" y="16346519"/>
          <a:ext cx="838200" cy="17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58761</xdr:rowOff>
    </xdr:from>
    <xdr:to>
      <xdr:col>50</xdr:col>
      <xdr:colOff>114300</xdr:colOff>
      <xdr:row>98</xdr:row>
      <xdr:rowOff>112275</xdr:rowOff>
    </xdr:to>
    <xdr:cxnSp macro="">
      <xdr:nvCxnSpPr>
        <xdr:cNvPr id="460" name="直線コネクタ 459"/>
        <xdr:cNvCxnSpPr/>
      </xdr:nvCxnSpPr>
      <xdr:spPr>
        <a:xfrm flipV="1">
          <a:off x="8750300" y="16517961"/>
          <a:ext cx="889000" cy="39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112275</xdr:rowOff>
    </xdr:from>
    <xdr:to>
      <xdr:col>45</xdr:col>
      <xdr:colOff>177800</xdr:colOff>
      <xdr:row>99</xdr:row>
      <xdr:rowOff>22901</xdr:rowOff>
    </xdr:to>
    <xdr:cxnSp macro="">
      <xdr:nvCxnSpPr>
        <xdr:cNvPr id="463" name="直線コネクタ 462"/>
        <xdr:cNvCxnSpPr/>
      </xdr:nvCxnSpPr>
      <xdr:spPr>
        <a:xfrm flipV="1">
          <a:off x="7861300" y="16914375"/>
          <a:ext cx="889000" cy="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5" name="テキスト ボックス 464"/>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26052</xdr:rowOff>
    </xdr:from>
    <xdr:ext cx="534377" cy="259045"/>
    <xdr:sp macro="" textlink="">
      <xdr:nvSpPr>
        <xdr:cNvPr id="467" name="テキスト ボックス 466"/>
        <xdr:cNvSpPr txBox="1"/>
      </xdr:nvSpPr>
      <xdr:spPr>
        <a:xfrm>
          <a:off x="7594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7969</xdr:rowOff>
    </xdr:from>
    <xdr:to>
      <xdr:col>55</xdr:col>
      <xdr:colOff>50800</xdr:colOff>
      <xdr:row>95</xdr:row>
      <xdr:rowOff>109569</xdr:rowOff>
    </xdr:to>
    <xdr:sp macro="" textlink="">
      <xdr:nvSpPr>
        <xdr:cNvPr id="473" name="楕円 472"/>
        <xdr:cNvSpPr/>
      </xdr:nvSpPr>
      <xdr:spPr>
        <a:xfrm>
          <a:off x="10426700" y="162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30846</xdr:rowOff>
    </xdr:from>
    <xdr:ext cx="534377" cy="259045"/>
    <xdr:sp macro="" textlink="">
      <xdr:nvSpPr>
        <xdr:cNvPr id="474" name="普通建設事業費 （ うち更新整備　）該当値テキスト"/>
        <xdr:cNvSpPr txBox="1"/>
      </xdr:nvSpPr>
      <xdr:spPr>
        <a:xfrm>
          <a:off x="10528300" y="161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7961</xdr:rowOff>
    </xdr:from>
    <xdr:to>
      <xdr:col>50</xdr:col>
      <xdr:colOff>165100</xdr:colOff>
      <xdr:row>96</xdr:row>
      <xdr:rowOff>109561</xdr:rowOff>
    </xdr:to>
    <xdr:sp macro="" textlink="">
      <xdr:nvSpPr>
        <xdr:cNvPr id="475" name="楕円 474"/>
        <xdr:cNvSpPr/>
      </xdr:nvSpPr>
      <xdr:spPr>
        <a:xfrm>
          <a:off x="9588500" y="164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126088</xdr:rowOff>
    </xdr:from>
    <xdr:ext cx="534377" cy="259045"/>
    <xdr:sp macro="" textlink="">
      <xdr:nvSpPr>
        <xdr:cNvPr id="476" name="テキスト ボックス 475"/>
        <xdr:cNvSpPr txBox="1"/>
      </xdr:nvSpPr>
      <xdr:spPr>
        <a:xfrm>
          <a:off x="9372111" y="1624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61475</xdr:rowOff>
    </xdr:from>
    <xdr:to>
      <xdr:col>46</xdr:col>
      <xdr:colOff>38100</xdr:colOff>
      <xdr:row>98</xdr:row>
      <xdr:rowOff>163075</xdr:rowOff>
    </xdr:to>
    <xdr:sp macro="" textlink="">
      <xdr:nvSpPr>
        <xdr:cNvPr id="477" name="楕円 476"/>
        <xdr:cNvSpPr/>
      </xdr:nvSpPr>
      <xdr:spPr>
        <a:xfrm>
          <a:off x="8699500" y="168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154202</xdr:rowOff>
    </xdr:from>
    <xdr:ext cx="534377" cy="259045"/>
    <xdr:sp macro="" textlink="">
      <xdr:nvSpPr>
        <xdr:cNvPr id="478" name="テキスト ボックス 477"/>
        <xdr:cNvSpPr txBox="1"/>
      </xdr:nvSpPr>
      <xdr:spPr>
        <a:xfrm>
          <a:off x="8483111" y="169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143551</xdr:rowOff>
    </xdr:from>
    <xdr:to>
      <xdr:col>41</xdr:col>
      <xdr:colOff>101600</xdr:colOff>
      <xdr:row>99</xdr:row>
      <xdr:rowOff>73701</xdr:rowOff>
    </xdr:to>
    <xdr:sp macro="" textlink="">
      <xdr:nvSpPr>
        <xdr:cNvPr id="479" name="楕円 478"/>
        <xdr:cNvSpPr/>
      </xdr:nvSpPr>
      <xdr:spPr>
        <a:xfrm>
          <a:off x="7810500" y="169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64828</xdr:rowOff>
    </xdr:from>
    <xdr:ext cx="469744" cy="259045"/>
    <xdr:sp macro="" textlink="">
      <xdr:nvSpPr>
        <xdr:cNvPr id="480" name="テキスト ボックス 479"/>
        <xdr:cNvSpPr txBox="1"/>
      </xdr:nvSpPr>
      <xdr:spPr>
        <a:xfrm>
          <a:off x="7626428" y="170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17463</xdr:rowOff>
    </xdr:from>
    <xdr:to>
      <xdr:col>85</xdr:col>
      <xdr:colOff>127000</xdr:colOff>
      <xdr:row>39</xdr:row>
      <xdr:rowOff>25451</xdr:rowOff>
    </xdr:to>
    <xdr:cxnSp macro="">
      <xdr:nvCxnSpPr>
        <xdr:cNvPr id="509" name="直線コネクタ 508"/>
        <xdr:cNvCxnSpPr/>
      </xdr:nvCxnSpPr>
      <xdr:spPr>
        <a:xfrm flipV="1">
          <a:off x="15481300" y="6704013"/>
          <a:ext cx="8382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25451</xdr:rowOff>
    </xdr:from>
    <xdr:to>
      <xdr:col>81</xdr:col>
      <xdr:colOff>50800</xdr:colOff>
      <xdr:row>39</xdr:row>
      <xdr:rowOff>34061</xdr:rowOff>
    </xdr:to>
    <xdr:cxnSp macro="">
      <xdr:nvCxnSpPr>
        <xdr:cNvPr id="512" name="直線コネクタ 511"/>
        <xdr:cNvCxnSpPr/>
      </xdr:nvCxnSpPr>
      <xdr:spPr>
        <a:xfrm flipV="1">
          <a:off x="14592300" y="671200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13703</xdr:rowOff>
    </xdr:from>
    <xdr:to>
      <xdr:col>76</xdr:col>
      <xdr:colOff>114300</xdr:colOff>
      <xdr:row>39</xdr:row>
      <xdr:rowOff>34061</xdr:rowOff>
    </xdr:to>
    <xdr:cxnSp macro="">
      <xdr:nvCxnSpPr>
        <xdr:cNvPr id="515" name="直線コネクタ 514"/>
        <xdr:cNvCxnSpPr/>
      </xdr:nvCxnSpPr>
      <xdr:spPr>
        <a:xfrm>
          <a:off x="13703300" y="6700253"/>
          <a:ext cx="889000" cy="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89650</xdr:rowOff>
    </xdr:from>
    <xdr:to>
      <xdr:col>71</xdr:col>
      <xdr:colOff>177800</xdr:colOff>
      <xdr:row>39</xdr:row>
      <xdr:rowOff>13703</xdr:rowOff>
    </xdr:to>
    <xdr:cxnSp macro="">
      <xdr:nvCxnSpPr>
        <xdr:cNvPr id="518" name="直線コネクタ 517"/>
        <xdr:cNvCxnSpPr/>
      </xdr:nvCxnSpPr>
      <xdr:spPr>
        <a:xfrm>
          <a:off x="12814300" y="6604750"/>
          <a:ext cx="889000" cy="9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169498</xdr:rowOff>
    </xdr:from>
    <xdr:ext cx="469744" cy="259045"/>
    <xdr:sp macro="" textlink="">
      <xdr:nvSpPr>
        <xdr:cNvPr id="522" name="テキスト ボックス 521"/>
        <xdr:cNvSpPr txBox="1"/>
      </xdr:nvSpPr>
      <xdr:spPr>
        <a:xfrm>
          <a:off x="12579428" y="66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138113</xdr:rowOff>
    </xdr:from>
    <xdr:to>
      <xdr:col>85</xdr:col>
      <xdr:colOff>177800</xdr:colOff>
      <xdr:row>39</xdr:row>
      <xdr:rowOff>68263</xdr:rowOff>
    </xdr:to>
    <xdr:sp macro="" textlink="">
      <xdr:nvSpPr>
        <xdr:cNvPr id="528" name="楕円 527"/>
        <xdr:cNvSpPr/>
      </xdr:nvSpPr>
      <xdr:spPr>
        <a:xfrm>
          <a:off x="16268700" y="6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146101</xdr:rowOff>
    </xdr:from>
    <xdr:to>
      <xdr:col>81</xdr:col>
      <xdr:colOff>101600</xdr:colOff>
      <xdr:row>39</xdr:row>
      <xdr:rowOff>76251</xdr:rowOff>
    </xdr:to>
    <xdr:sp macro="" textlink="">
      <xdr:nvSpPr>
        <xdr:cNvPr id="530" name="楕円 529"/>
        <xdr:cNvSpPr/>
      </xdr:nvSpPr>
      <xdr:spPr>
        <a:xfrm>
          <a:off x="15430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67378</xdr:rowOff>
    </xdr:from>
    <xdr:ext cx="469744" cy="259045"/>
    <xdr:sp macro="" textlink="">
      <xdr:nvSpPr>
        <xdr:cNvPr id="531" name="テキスト ボックス 530"/>
        <xdr:cNvSpPr txBox="1"/>
      </xdr:nvSpPr>
      <xdr:spPr>
        <a:xfrm>
          <a:off x="15246428" y="675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154711</xdr:rowOff>
    </xdr:from>
    <xdr:to>
      <xdr:col>76</xdr:col>
      <xdr:colOff>165100</xdr:colOff>
      <xdr:row>39</xdr:row>
      <xdr:rowOff>84861</xdr:rowOff>
    </xdr:to>
    <xdr:sp macro="" textlink="">
      <xdr:nvSpPr>
        <xdr:cNvPr id="532" name="楕円 531"/>
        <xdr:cNvSpPr/>
      </xdr:nvSpPr>
      <xdr:spPr>
        <a:xfrm>
          <a:off x="14541500" y="66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75988</xdr:rowOff>
    </xdr:from>
    <xdr:ext cx="378565" cy="259045"/>
    <xdr:sp macro="" textlink="">
      <xdr:nvSpPr>
        <xdr:cNvPr id="533" name="テキスト ボックス 532"/>
        <xdr:cNvSpPr txBox="1"/>
      </xdr:nvSpPr>
      <xdr:spPr>
        <a:xfrm>
          <a:off x="14403017" y="6762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134353</xdr:rowOff>
    </xdr:from>
    <xdr:to>
      <xdr:col>72</xdr:col>
      <xdr:colOff>38100</xdr:colOff>
      <xdr:row>39</xdr:row>
      <xdr:rowOff>64503</xdr:rowOff>
    </xdr:to>
    <xdr:sp macro="" textlink="">
      <xdr:nvSpPr>
        <xdr:cNvPr id="534" name="楕円 533"/>
        <xdr:cNvSpPr/>
      </xdr:nvSpPr>
      <xdr:spPr>
        <a:xfrm>
          <a:off x="136525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55630</xdr:rowOff>
    </xdr:from>
    <xdr:ext cx="469744" cy="259045"/>
    <xdr:sp macro="" textlink="">
      <xdr:nvSpPr>
        <xdr:cNvPr id="535" name="テキスト ボックス 534"/>
        <xdr:cNvSpPr txBox="1"/>
      </xdr:nvSpPr>
      <xdr:spPr>
        <a:xfrm>
          <a:off x="13468428" y="674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38850</xdr:rowOff>
    </xdr:from>
    <xdr:to>
      <xdr:col>67</xdr:col>
      <xdr:colOff>101600</xdr:colOff>
      <xdr:row>38</xdr:row>
      <xdr:rowOff>140450</xdr:rowOff>
    </xdr:to>
    <xdr:sp macro="" textlink="">
      <xdr:nvSpPr>
        <xdr:cNvPr id="536" name="楕円 535"/>
        <xdr:cNvSpPr/>
      </xdr:nvSpPr>
      <xdr:spPr>
        <a:xfrm>
          <a:off x="12763500" y="6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156976</xdr:rowOff>
    </xdr:from>
    <xdr:ext cx="469744" cy="259045"/>
    <xdr:sp macro="" textlink="">
      <xdr:nvSpPr>
        <xdr:cNvPr id="537" name="テキスト ボックス 536"/>
        <xdr:cNvSpPr txBox="1"/>
      </xdr:nvSpPr>
      <xdr:spPr>
        <a:xfrm>
          <a:off x="12579428" y="632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129637</xdr:rowOff>
    </xdr:from>
    <xdr:to>
      <xdr:col>85</xdr:col>
      <xdr:colOff>127000</xdr:colOff>
      <xdr:row>76</xdr:row>
      <xdr:rowOff>151332</xdr:rowOff>
    </xdr:to>
    <xdr:cxnSp macro="">
      <xdr:nvCxnSpPr>
        <xdr:cNvPr id="623" name="直線コネクタ 622"/>
        <xdr:cNvCxnSpPr/>
      </xdr:nvCxnSpPr>
      <xdr:spPr>
        <a:xfrm>
          <a:off x="15481300" y="13159837"/>
          <a:ext cx="8382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37547</xdr:rowOff>
    </xdr:from>
    <xdr:to>
      <xdr:col>81</xdr:col>
      <xdr:colOff>50800</xdr:colOff>
      <xdr:row>76</xdr:row>
      <xdr:rowOff>129637</xdr:rowOff>
    </xdr:to>
    <xdr:cxnSp macro="">
      <xdr:nvCxnSpPr>
        <xdr:cNvPr id="626" name="直線コネクタ 625"/>
        <xdr:cNvCxnSpPr/>
      </xdr:nvCxnSpPr>
      <xdr:spPr>
        <a:xfrm>
          <a:off x="14592300" y="13067747"/>
          <a:ext cx="889000" cy="9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10198</xdr:rowOff>
    </xdr:from>
    <xdr:to>
      <xdr:col>76</xdr:col>
      <xdr:colOff>114300</xdr:colOff>
      <xdr:row>76</xdr:row>
      <xdr:rowOff>37547</xdr:rowOff>
    </xdr:to>
    <xdr:cxnSp macro="">
      <xdr:nvCxnSpPr>
        <xdr:cNvPr id="629" name="直線コネクタ 628"/>
        <xdr:cNvCxnSpPr/>
      </xdr:nvCxnSpPr>
      <xdr:spPr>
        <a:xfrm>
          <a:off x="13703300" y="13040398"/>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31" name="テキスト ボックス 630"/>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3896</xdr:rowOff>
    </xdr:from>
    <xdr:to>
      <xdr:col>71</xdr:col>
      <xdr:colOff>177800</xdr:colOff>
      <xdr:row>76</xdr:row>
      <xdr:rowOff>10198</xdr:rowOff>
    </xdr:to>
    <xdr:cxnSp macro="">
      <xdr:nvCxnSpPr>
        <xdr:cNvPr id="632" name="直線コネクタ 631"/>
        <xdr:cNvCxnSpPr/>
      </xdr:nvCxnSpPr>
      <xdr:spPr>
        <a:xfrm>
          <a:off x="12814300" y="13034096"/>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4" name="テキスト ボックス 633"/>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36" name="テキスト ボックス 635"/>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100532</xdr:rowOff>
    </xdr:from>
    <xdr:to>
      <xdr:col>85</xdr:col>
      <xdr:colOff>177800</xdr:colOff>
      <xdr:row>77</xdr:row>
      <xdr:rowOff>30682</xdr:rowOff>
    </xdr:to>
    <xdr:sp macro="" textlink="">
      <xdr:nvSpPr>
        <xdr:cNvPr id="642" name="楕円 641"/>
        <xdr:cNvSpPr/>
      </xdr:nvSpPr>
      <xdr:spPr>
        <a:xfrm>
          <a:off x="16268700" y="131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123409</xdr:rowOff>
    </xdr:from>
    <xdr:ext cx="599010" cy="259045"/>
    <xdr:sp macro="" textlink="">
      <xdr:nvSpPr>
        <xdr:cNvPr id="643" name="公債費該当値テキスト"/>
        <xdr:cNvSpPr txBox="1"/>
      </xdr:nvSpPr>
      <xdr:spPr>
        <a:xfrm>
          <a:off x="16370300" y="129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78837</xdr:rowOff>
    </xdr:from>
    <xdr:to>
      <xdr:col>81</xdr:col>
      <xdr:colOff>101600</xdr:colOff>
      <xdr:row>77</xdr:row>
      <xdr:rowOff>8987</xdr:rowOff>
    </xdr:to>
    <xdr:sp macro="" textlink="">
      <xdr:nvSpPr>
        <xdr:cNvPr id="644" name="楕円 643"/>
        <xdr:cNvSpPr/>
      </xdr:nvSpPr>
      <xdr:spPr>
        <a:xfrm>
          <a:off x="15430500" y="131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25515</xdr:rowOff>
    </xdr:from>
    <xdr:ext cx="599010" cy="259045"/>
    <xdr:sp macro="" textlink="">
      <xdr:nvSpPr>
        <xdr:cNvPr id="645" name="テキスト ボックス 644"/>
        <xdr:cNvSpPr txBox="1"/>
      </xdr:nvSpPr>
      <xdr:spPr>
        <a:xfrm>
          <a:off x="15181795" y="1288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158197</xdr:rowOff>
    </xdr:from>
    <xdr:to>
      <xdr:col>76</xdr:col>
      <xdr:colOff>165100</xdr:colOff>
      <xdr:row>76</xdr:row>
      <xdr:rowOff>88347</xdr:rowOff>
    </xdr:to>
    <xdr:sp macro="" textlink="">
      <xdr:nvSpPr>
        <xdr:cNvPr id="646" name="楕円 645"/>
        <xdr:cNvSpPr/>
      </xdr:nvSpPr>
      <xdr:spPr>
        <a:xfrm>
          <a:off x="14541500" y="130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104874</xdr:rowOff>
    </xdr:from>
    <xdr:ext cx="599010" cy="259045"/>
    <xdr:sp macro="" textlink="">
      <xdr:nvSpPr>
        <xdr:cNvPr id="647" name="テキスト ボックス 646"/>
        <xdr:cNvSpPr txBox="1"/>
      </xdr:nvSpPr>
      <xdr:spPr>
        <a:xfrm>
          <a:off x="14292795" y="1279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130848</xdr:rowOff>
    </xdr:from>
    <xdr:to>
      <xdr:col>72</xdr:col>
      <xdr:colOff>38100</xdr:colOff>
      <xdr:row>76</xdr:row>
      <xdr:rowOff>60998</xdr:rowOff>
    </xdr:to>
    <xdr:sp macro="" textlink="">
      <xdr:nvSpPr>
        <xdr:cNvPr id="648" name="楕円 647"/>
        <xdr:cNvSpPr/>
      </xdr:nvSpPr>
      <xdr:spPr>
        <a:xfrm>
          <a:off x="13652500" y="129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77525</xdr:rowOff>
    </xdr:from>
    <xdr:ext cx="599010" cy="259045"/>
    <xdr:sp macro="" textlink="">
      <xdr:nvSpPr>
        <xdr:cNvPr id="649" name="テキスト ボックス 648"/>
        <xdr:cNvSpPr txBox="1"/>
      </xdr:nvSpPr>
      <xdr:spPr>
        <a:xfrm>
          <a:off x="13403795" y="1276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124547</xdr:rowOff>
    </xdr:from>
    <xdr:to>
      <xdr:col>67</xdr:col>
      <xdr:colOff>101600</xdr:colOff>
      <xdr:row>76</xdr:row>
      <xdr:rowOff>54697</xdr:rowOff>
    </xdr:to>
    <xdr:sp macro="" textlink="">
      <xdr:nvSpPr>
        <xdr:cNvPr id="650" name="楕円 649"/>
        <xdr:cNvSpPr/>
      </xdr:nvSpPr>
      <xdr:spPr>
        <a:xfrm>
          <a:off x="12763500" y="1298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71224</xdr:rowOff>
    </xdr:from>
    <xdr:ext cx="599010" cy="259045"/>
    <xdr:sp macro="" textlink="">
      <xdr:nvSpPr>
        <xdr:cNvPr id="651" name="テキスト ボックス 650"/>
        <xdr:cNvSpPr txBox="1"/>
      </xdr:nvSpPr>
      <xdr:spPr>
        <a:xfrm>
          <a:off x="12514795" y="1275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158186</xdr:rowOff>
    </xdr:from>
    <xdr:to>
      <xdr:col>85</xdr:col>
      <xdr:colOff>127000</xdr:colOff>
      <xdr:row>99</xdr:row>
      <xdr:rowOff>4643</xdr:rowOff>
    </xdr:to>
    <xdr:cxnSp macro="">
      <xdr:nvCxnSpPr>
        <xdr:cNvPr id="680" name="直線コネクタ 679"/>
        <xdr:cNvCxnSpPr/>
      </xdr:nvCxnSpPr>
      <xdr:spPr>
        <a:xfrm flipV="1">
          <a:off x="15481300" y="1696028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4643</xdr:rowOff>
    </xdr:from>
    <xdr:to>
      <xdr:col>81</xdr:col>
      <xdr:colOff>50800</xdr:colOff>
      <xdr:row>99</xdr:row>
      <xdr:rowOff>33874</xdr:rowOff>
    </xdr:to>
    <xdr:cxnSp macro="">
      <xdr:nvCxnSpPr>
        <xdr:cNvPr id="683" name="直線コネクタ 682"/>
        <xdr:cNvCxnSpPr/>
      </xdr:nvCxnSpPr>
      <xdr:spPr>
        <a:xfrm flipV="1">
          <a:off x="14592300" y="16978193"/>
          <a:ext cx="889000" cy="2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134663</xdr:rowOff>
    </xdr:from>
    <xdr:to>
      <xdr:col>76</xdr:col>
      <xdr:colOff>114300</xdr:colOff>
      <xdr:row>99</xdr:row>
      <xdr:rowOff>33874</xdr:rowOff>
    </xdr:to>
    <xdr:cxnSp macro="">
      <xdr:nvCxnSpPr>
        <xdr:cNvPr id="686" name="直線コネクタ 685"/>
        <xdr:cNvCxnSpPr/>
      </xdr:nvCxnSpPr>
      <xdr:spPr>
        <a:xfrm>
          <a:off x="13703300" y="16936763"/>
          <a:ext cx="889000" cy="7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74023</xdr:rowOff>
    </xdr:from>
    <xdr:to>
      <xdr:col>71</xdr:col>
      <xdr:colOff>177800</xdr:colOff>
      <xdr:row>98</xdr:row>
      <xdr:rowOff>134663</xdr:rowOff>
    </xdr:to>
    <xdr:cxnSp macro="">
      <xdr:nvCxnSpPr>
        <xdr:cNvPr id="689" name="直線コネクタ 688"/>
        <xdr:cNvCxnSpPr/>
      </xdr:nvCxnSpPr>
      <xdr:spPr>
        <a:xfrm>
          <a:off x="12814300" y="16876123"/>
          <a:ext cx="889000" cy="6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91" name="テキスト ボックス 690"/>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93" name="テキスト ボックス 692"/>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107386</xdr:rowOff>
    </xdr:from>
    <xdr:to>
      <xdr:col>85</xdr:col>
      <xdr:colOff>177800</xdr:colOff>
      <xdr:row>99</xdr:row>
      <xdr:rowOff>37536</xdr:rowOff>
    </xdr:to>
    <xdr:sp macro="" textlink="">
      <xdr:nvSpPr>
        <xdr:cNvPr id="699" name="楕円 698"/>
        <xdr:cNvSpPr/>
      </xdr:nvSpPr>
      <xdr:spPr>
        <a:xfrm>
          <a:off x="16268700" y="169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22313</xdr:rowOff>
    </xdr:from>
    <xdr:ext cx="469744" cy="259045"/>
    <xdr:sp macro="" textlink="">
      <xdr:nvSpPr>
        <xdr:cNvPr id="700" name="積立金該当値テキスト"/>
        <xdr:cNvSpPr txBox="1"/>
      </xdr:nvSpPr>
      <xdr:spPr>
        <a:xfrm>
          <a:off x="16370300" y="168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125293</xdr:rowOff>
    </xdr:from>
    <xdr:to>
      <xdr:col>81</xdr:col>
      <xdr:colOff>101600</xdr:colOff>
      <xdr:row>99</xdr:row>
      <xdr:rowOff>55443</xdr:rowOff>
    </xdr:to>
    <xdr:sp macro="" textlink="">
      <xdr:nvSpPr>
        <xdr:cNvPr id="701" name="楕円 700"/>
        <xdr:cNvSpPr/>
      </xdr:nvSpPr>
      <xdr:spPr>
        <a:xfrm>
          <a:off x="15430500" y="169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46570</xdr:rowOff>
    </xdr:from>
    <xdr:ext cx="469744" cy="259045"/>
    <xdr:sp macro="" textlink="">
      <xdr:nvSpPr>
        <xdr:cNvPr id="702" name="テキスト ボックス 701"/>
        <xdr:cNvSpPr txBox="1"/>
      </xdr:nvSpPr>
      <xdr:spPr>
        <a:xfrm>
          <a:off x="15246428" y="170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154524</xdr:rowOff>
    </xdr:from>
    <xdr:to>
      <xdr:col>76</xdr:col>
      <xdr:colOff>165100</xdr:colOff>
      <xdr:row>99</xdr:row>
      <xdr:rowOff>84674</xdr:rowOff>
    </xdr:to>
    <xdr:sp macro="" textlink="">
      <xdr:nvSpPr>
        <xdr:cNvPr id="703" name="楕円 702"/>
        <xdr:cNvSpPr/>
      </xdr:nvSpPr>
      <xdr:spPr>
        <a:xfrm>
          <a:off x="14541500" y="169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75801</xdr:rowOff>
    </xdr:from>
    <xdr:ext cx="469744" cy="259045"/>
    <xdr:sp macro="" textlink="">
      <xdr:nvSpPr>
        <xdr:cNvPr id="704" name="テキスト ボックス 703"/>
        <xdr:cNvSpPr txBox="1"/>
      </xdr:nvSpPr>
      <xdr:spPr>
        <a:xfrm>
          <a:off x="14357428" y="1704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83863</xdr:rowOff>
    </xdr:from>
    <xdr:to>
      <xdr:col>72</xdr:col>
      <xdr:colOff>38100</xdr:colOff>
      <xdr:row>99</xdr:row>
      <xdr:rowOff>14013</xdr:rowOff>
    </xdr:to>
    <xdr:sp macro="" textlink="">
      <xdr:nvSpPr>
        <xdr:cNvPr id="705" name="楕円 704"/>
        <xdr:cNvSpPr/>
      </xdr:nvSpPr>
      <xdr:spPr>
        <a:xfrm>
          <a:off x="13652500" y="168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5140</xdr:rowOff>
    </xdr:from>
    <xdr:ext cx="534377" cy="259045"/>
    <xdr:sp macro="" textlink="">
      <xdr:nvSpPr>
        <xdr:cNvPr id="706" name="テキスト ボックス 705"/>
        <xdr:cNvSpPr txBox="1"/>
      </xdr:nvSpPr>
      <xdr:spPr>
        <a:xfrm>
          <a:off x="13436111" y="1697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23223</xdr:rowOff>
    </xdr:from>
    <xdr:to>
      <xdr:col>67</xdr:col>
      <xdr:colOff>101600</xdr:colOff>
      <xdr:row>98</xdr:row>
      <xdr:rowOff>124823</xdr:rowOff>
    </xdr:to>
    <xdr:sp macro="" textlink="">
      <xdr:nvSpPr>
        <xdr:cNvPr id="707" name="楕円 706"/>
        <xdr:cNvSpPr/>
      </xdr:nvSpPr>
      <xdr:spPr>
        <a:xfrm>
          <a:off x="12763500" y="168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115950</xdr:rowOff>
    </xdr:from>
    <xdr:ext cx="534377" cy="259045"/>
    <xdr:sp macro="" textlink="">
      <xdr:nvSpPr>
        <xdr:cNvPr id="708" name="テキスト ボックス 707"/>
        <xdr:cNvSpPr txBox="1"/>
      </xdr:nvSpPr>
      <xdr:spPr>
        <a:xfrm>
          <a:off x="12547111" y="169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47155</xdr:rowOff>
    </xdr:from>
    <xdr:to>
      <xdr:col>116</xdr:col>
      <xdr:colOff>63500</xdr:colOff>
      <xdr:row>38</xdr:row>
      <xdr:rowOff>77254</xdr:rowOff>
    </xdr:to>
    <xdr:cxnSp macro="">
      <xdr:nvCxnSpPr>
        <xdr:cNvPr id="737" name="直線コネクタ 736"/>
        <xdr:cNvCxnSpPr/>
      </xdr:nvCxnSpPr>
      <xdr:spPr>
        <a:xfrm flipV="1">
          <a:off x="21323300" y="6562255"/>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77254</xdr:rowOff>
    </xdr:from>
    <xdr:to>
      <xdr:col>111</xdr:col>
      <xdr:colOff>177800</xdr:colOff>
      <xdr:row>38</xdr:row>
      <xdr:rowOff>81788</xdr:rowOff>
    </xdr:to>
    <xdr:cxnSp macro="">
      <xdr:nvCxnSpPr>
        <xdr:cNvPr id="740" name="直線コネクタ 739"/>
        <xdr:cNvCxnSpPr/>
      </xdr:nvCxnSpPr>
      <xdr:spPr>
        <a:xfrm flipV="1">
          <a:off x="20434300" y="6592354"/>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146139</xdr:rowOff>
    </xdr:from>
    <xdr:to>
      <xdr:col>107</xdr:col>
      <xdr:colOff>50800</xdr:colOff>
      <xdr:row>38</xdr:row>
      <xdr:rowOff>81788</xdr:rowOff>
    </xdr:to>
    <xdr:cxnSp macro="">
      <xdr:nvCxnSpPr>
        <xdr:cNvPr id="743" name="直線コネクタ 742"/>
        <xdr:cNvCxnSpPr/>
      </xdr:nvCxnSpPr>
      <xdr:spPr>
        <a:xfrm>
          <a:off x="19545300" y="6318339"/>
          <a:ext cx="889000" cy="2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149889</xdr:rowOff>
    </xdr:from>
    <xdr:ext cx="469744" cy="259045"/>
    <xdr:sp macro="" textlink="">
      <xdr:nvSpPr>
        <xdr:cNvPr id="745" name="テキスト ボックス 744"/>
        <xdr:cNvSpPr txBox="1"/>
      </xdr:nvSpPr>
      <xdr:spPr>
        <a:xfrm>
          <a:off x="20199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116154</xdr:rowOff>
    </xdr:from>
    <xdr:to>
      <xdr:col>102</xdr:col>
      <xdr:colOff>114300</xdr:colOff>
      <xdr:row>36</xdr:row>
      <xdr:rowOff>146139</xdr:rowOff>
    </xdr:to>
    <xdr:cxnSp macro="">
      <xdr:nvCxnSpPr>
        <xdr:cNvPr id="746" name="直線コネクタ 745"/>
        <xdr:cNvCxnSpPr/>
      </xdr:nvCxnSpPr>
      <xdr:spPr>
        <a:xfrm>
          <a:off x="18656300" y="6288354"/>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151337</xdr:rowOff>
    </xdr:from>
    <xdr:ext cx="469744" cy="259045"/>
    <xdr:sp macro="" textlink="">
      <xdr:nvSpPr>
        <xdr:cNvPr id="748" name="テキスト ボックス 747"/>
        <xdr:cNvSpPr txBox="1"/>
      </xdr:nvSpPr>
      <xdr:spPr>
        <a:xfrm>
          <a:off x="19310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1681</xdr:rowOff>
    </xdr:from>
    <xdr:ext cx="469744" cy="259045"/>
    <xdr:sp macro="" textlink="">
      <xdr:nvSpPr>
        <xdr:cNvPr id="750" name="テキスト ボックス 749"/>
        <xdr:cNvSpPr txBox="1"/>
      </xdr:nvSpPr>
      <xdr:spPr>
        <a:xfrm>
          <a:off x="18421428" y="668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167805</xdr:rowOff>
    </xdr:from>
    <xdr:to>
      <xdr:col>116</xdr:col>
      <xdr:colOff>114300</xdr:colOff>
      <xdr:row>38</xdr:row>
      <xdr:rowOff>97955</xdr:rowOff>
    </xdr:to>
    <xdr:sp macro="" textlink="">
      <xdr:nvSpPr>
        <xdr:cNvPr id="756" name="楕円 755"/>
        <xdr:cNvSpPr/>
      </xdr:nvSpPr>
      <xdr:spPr>
        <a:xfrm>
          <a:off x="22110700" y="65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19232</xdr:rowOff>
    </xdr:from>
    <xdr:ext cx="469744" cy="259045"/>
    <xdr:sp macro="" textlink="">
      <xdr:nvSpPr>
        <xdr:cNvPr id="757" name="投資及び出資金該当値テキスト"/>
        <xdr:cNvSpPr txBox="1"/>
      </xdr:nvSpPr>
      <xdr:spPr>
        <a:xfrm>
          <a:off x="22212300" y="63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26454</xdr:rowOff>
    </xdr:from>
    <xdr:to>
      <xdr:col>112</xdr:col>
      <xdr:colOff>38100</xdr:colOff>
      <xdr:row>38</xdr:row>
      <xdr:rowOff>128054</xdr:rowOff>
    </xdr:to>
    <xdr:sp macro="" textlink="">
      <xdr:nvSpPr>
        <xdr:cNvPr id="758" name="楕円 757"/>
        <xdr:cNvSpPr/>
      </xdr:nvSpPr>
      <xdr:spPr>
        <a:xfrm>
          <a:off x="21272500" y="65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144581</xdr:rowOff>
    </xdr:from>
    <xdr:ext cx="469744" cy="259045"/>
    <xdr:sp macro="" textlink="">
      <xdr:nvSpPr>
        <xdr:cNvPr id="759" name="テキスト ボックス 758"/>
        <xdr:cNvSpPr txBox="1"/>
      </xdr:nvSpPr>
      <xdr:spPr>
        <a:xfrm>
          <a:off x="21088428" y="631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30988</xdr:rowOff>
    </xdr:from>
    <xdr:to>
      <xdr:col>107</xdr:col>
      <xdr:colOff>101600</xdr:colOff>
      <xdr:row>38</xdr:row>
      <xdr:rowOff>132588</xdr:rowOff>
    </xdr:to>
    <xdr:sp macro="" textlink="">
      <xdr:nvSpPr>
        <xdr:cNvPr id="760" name="楕円 759"/>
        <xdr:cNvSpPr/>
      </xdr:nvSpPr>
      <xdr:spPr>
        <a:xfrm>
          <a:off x="20383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149115</xdr:rowOff>
    </xdr:from>
    <xdr:ext cx="469744" cy="259045"/>
    <xdr:sp macro="" textlink="">
      <xdr:nvSpPr>
        <xdr:cNvPr id="761" name="テキスト ボックス 760"/>
        <xdr:cNvSpPr txBox="1"/>
      </xdr:nvSpPr>
      <xdr:spPr>
        <a:xfrm>
          <a:off x="20199428"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95339</xdr:rowOff>
    </xdr:from>
    <xdr:to>
      <xdr:col>102</xdr:col>
      <xdr:colOff>165100</xdr:colOff>
      <xdr:row>37</xdr:row>
      <xdr:rowOff>25489</xdr:rowOff>
    </xdr:to>
    <xdr:sp macro="" textlink="">
      <xdr:nvSpPr>
        <xdr:cNvPr id="762" name="楕円 761"/>
        <xdr:cNvSpPr/>
      </xdr:nvSpPr>
      <xdr:spPr>
        <a:xfrm>
          <a:off x="19494500" y="62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42016</xdr:rowOff>
    </xdr:from>
    <xdr:ext cx="534377" cy="259045"/>
    <xdr:sp macro="" textlink="">
      <xdr:nvSpPr>
        <xdr:cNvPr id="763" name="テキスト ボックス 762"/>
        <xdr:cNvSpPr txBox="1"/>
      </xdr:nvSpPr>
      <xdr:spPr>
        <a:xfrm>
          <a:off x="19278111" y="60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65354</xdr:rowOff>
    </xdr:from>
    <xdr:to>
      <xdr:col>98</xdr:col>
      <xdr:colOff>38100</xdr:colOff>
      <xdr:row>36</xdr:row>
      <xdr:rowOff>166954</xdr:rowOff>
    </xdr:to>
    <xdr:sp macro="" textlink="">
      <xdr:nvSpPr>
        <xdr:cNvPr id="764" name="楕円 763"/>
        <xdr:cNvSpPr/>
      </xdr:nvSpPr>
      <xdr:spPr>
        <a:xfrm>
          <a:off x="18605500" y="62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12031</xdr:rowOff>
    </xdr:from>
    <xdr:ext cx="534377" cy="259045"/>
    <xdr:sp macro="" textlink="">
      <xdr:nvSpPr>
        <xdr:cNvPr id="765" name="テキスト ボックス 764"/>
        <xdr:cNvSpPr txBox="1"/>
      </xdr:nvSpPr>
      <xdr:spPr>
        <a:xfrm>
          <a:off x="18389111" y="60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87259</xdr:rowOff>
    </xdr:from>
    <xdr:to>
      <xdr:col>116</xdr:col>
      <xdr:colOff>63500</xdr:colOff>
      <xdr:row>58</xdr:row>
      <xdr:rowOff>111103</xdr:rowOff>
    </xdr:to>
    <xdr:cxnSp macro="">
      <xdr:nvCxnSpPr>
        <xdr:cNvPr id="792" name="直線コネクタ 791"/>
        <xdr:cNvCxnSpPr/>
      </xdr:nvCxnSpPr>
      <xdr:spPr>
        <a:xfrm flipV="1">
          <a:off x="21323300" y="10031359"/>
          <a:ext cx="8382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111103</xdr:rowOff>
    </xdr:from>
    <xdr:to>
      <xdr:col>111</xdr:col>
      <xdr:colOff>177800</xdr:colOff>
      <xdr:row>58</xdr:row>
      <xdr:rowOff>111468</xdr:rowOff>
    </xdr:to>
    <xdr:cxnSp macro="">
      <xdr:nvCxnSpPr>
        <xdr:cNvPr id="795" name="直線コネクタ 794"/>
        <xdr:cNvCxnSpPr/>
      </xdr:nvCxnSpPr>
      <xdr:spPr>
        <a:xfrm flipV="1">
          <a:off x="20434300" y="10055203"/>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94118</xdr:rowOff>
    </xdr:from>
    <xdr:to>
      <xdr:col>107</xdr:col>
      <xdr:colOff>50800</xdr:colOff>
      <xdr:row>58</xdr:row>
      <xdr:rowOff>111468</xdr:rowOff>
    </xdr:to>
    <xdr:cxnSp macro="">
      <xdr:nvCxnSpPr>
        <xdr:cNvPr id="798" name="直線コネクタ 797"/>
        <xdr:cNvCxnSpPr/>
      </xdr:nvCxnSpPr>
      <xdr:spPr>
        <a:xfrm>
          <a:off x="19545300" y="10038218"/>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15136</xdr:rowOff>
    </xdr:from>
    <xdr:to>
      <xdr:col>102</xdr:col>
      <xdr:colOff>114300</xdr:colOff>
      <xdr:row>58</xdr:row>
      <xdr:rowOff>94118</xdr:rowOff>
    </xdr:to>
    <xdr:cxnSp macro="">
      <xdr:nvCxnSpPr>
        <xdr:cNvPr id="801" name="直線コネクタ 800"/>
        <xdr:cNvCxnSpPr/>
      </xdr:nvCxnSpPr>
      <xdr:spPr>
        <a:xfrm>
          <a:off x="18656300" y="9959236"/>
          <a:ext cx="889000" cy="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3" name="テキスト ボックス 802"/>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36459</xdr:rowOff>
    </xdr:from>
    <xdr:to>
      <xdr:col>116</xdr:col>
      <xdr:colOff>114300</xdr:colOff>
      <xdr:row>58</xdr:row>
      <xdr:rowOff>138059</xdr:rowOff>
    </xdr:to>
    <xdr:sp macro="" textlink="">
      <xdr:nvSpPr>
        <xdr:cNvPr id="811" name="楕円 810"/>
        <xdr:cNvSpPr/>
      </xdr:nvSpPr>
      <xdr:spPr>
        <a:xfrm>
          <a:off x="22110700" y="99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122836</xdr:rowOff>
    </xdr:from>
    <xdr:ext cx="469744" cy="259045"/>
    <xdr:sp macro="" textlink="">
      <xdr:nvSpPr>
        <xdr:cNvPr id="812" name="貸付金該当値テキスト"/>
        <xdr:cNvSpPr txBox="1"/>
      </xdr:nvSpPr>
      <xdr:spPr>
        <a:xfrm>
          <a:off x="22212300" y="989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60303</xdr:rowOff>
    </xdr:from>
    <xdr:to>
      <xdr:col>112</xdr:col>
      <xdr:colOff>38100</xdr:colOff>
      <xdr:row>58</xdr:row>
      <xdr:rowOff>161903</xdr:rowOff>
    </xdr:to>
    <xdr:sp macro="" textlink="">
      <xdr:nvSpPr>
        <xdr:cNvPr id="813" name="楕円 812"/>
        <xdr:cNvSpPr/>
      </xdr:nvSpPr>
      <xdr:spPr>
        <a:xfrm>
          <a:off x="21272500" y="100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153030</xdr:rowOff>
    </xdr:from>
    <xdr:ext cx="469744" cy="259045"/>
    <xdr:sp macro="" textlink="">
      <xdr:nvSpPr>
        <xdr:cNvPr id="814" name="テキスト ボックス 813"/>
        <xdr:cNvSpPr txBox="1"/>
      </xdr:nvSpPr>
      <xdr:spPr>
        <a:xfrm>
          <a:off x="21088428" y="100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60668</xdr:rowOff>
    </xdr:from>
    <xdr:to>
      <xdr:col>107</xdr:col>
      <xdr:colOff>101600</xdr:colOff>
      <xdr:row>58</xdr:row>
      <xdr:rowOff>162268</xdr:rowOff>
    </xdr:to>
    <xdr:sp macro="" textlink="">
      <xdr:nvSpPr>
        <xdr:cNvPr id="815" name="楕円 814"/>
        <xdr:cNvSpPr/>
      </xdr:nvSpPr>
      <xdr:spPr>
        <a:xfrm>
          <a:off x="20383500" y="100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153395</xdr:rowOff>
    </xdr:from>
    <xdr:ext cx="469744" cy="259045"/>
    <xdr:sp macro="" textlink="">
      <xdr:nvSpPr>
        <xdr:cNvPr id="816" name="テキスト ボックス 815"/>
        <xdr:cNvSpPr txBox="1"/>
      </xdr:nvSpPr>
      <xdr:spPr>
        <a:xfrm>
          <a:off x="20199428" y="100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43318</xdr:rowOff>
    </xdr:from>
    <xdr:to>
      <xdr:col>102</xdr:col>
      <xdr:colOff>165100</xdr:colOff>
      <xdr:row>58</xdr:row>
      <xdr:rowOff>144918</xdr:rowOff>
    </xdr:to>
    <xdr:sp macro="" textlink="">
      <xdr:nvSpPr>
        <xdr:cNvPr id="817" name="楕円 816"/>
        <xdr:cNvSpPr/>
      </xdr:nvSpPr>
      <xdr:spPr>
        <a:xfrm>
          <a:off x="19494500" y="9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136045</xdr:rowOff>
    </xdr:from>
    <xdr:ext cx="469744" cy="259045"/>
    <xdr:sp macro="" textlink="">
      <xdr:nvSpPr>
        <xdr:cNvPr id="818" name="テキスト ボックス 817"/>
        <xdr:cNvSpPr txBox="1"/>
      </xdr:nvSpPr>
      <xdr:spPr>
        <a:xfrm>
          <a:off x="19310428" y="100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19" name="楕円 818"/>
        <xdr:cNvSpPr/>
      </xdr:nvSpPr>
      <xdr:spPr>
        <a:xfrm>
          <a:off x="18605500" y="99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57063</xdr:rowOff>
    </xdr:from>
    <xdr:ext cx="469744" cy="259045"/>
    <xdr:sp macro="" textlink="">
      <xdr:nvSpPr>
        <xdr:cNvPr id="820" name="テキスト ボックス 819"/>
        <xdr:cNvSpPr txBox="1"/>
      </xdr:nvSpPr>
      <xdr:spPr>
        <a:xfrm>
          <a:off x="18421428" y="1000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32438</xdr:rowOff>
    </xdr:from>
    <xdr:to>
      <xdr:col>116</xdr:col>
      <xdr:colOff>63500</xdr:colOff>
      <xdr:row>72</xdr:row>
      <xdr:rowOff>91776</xdr:rowOff>
    </xdr:to>
    <xdr:cxnSp macro="">
      <xdr:nvCxnSpPr>
        <xdr:cNvPr id="852" name="直線コネクタ 851"/>
        <xdr:cNvCxnSpPr/>
      </xdr:nvCxnSpPr>
      <xdr:spPr>
        <a:xfrm>
          <a:off x="21323300" y="12205388"/>
          <a:ext cx="838200" cy="23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32438</xdr:rowOff>
    </xdr:from>
    <xdr:to>
      <xdr:col>111</xdr:col>
      <xdr:colOff>177800</xdr:colOff>
      <xdr:row>71</xdr:row>
      <xdr:rowOff>136483</xdr:rowOff>
    </xdr:to>
    <xdr:cxnSp macro="">
      <xdr:nvCxnSpPr>
        <xdr:cNvPr id="855" name="直線コネクタ 854"/>
        <xdr:cNvCxnSpPr/>
      </xdr:nvCxnSpPr>
      <xdr:spPr>
        <a:xfrm flipV="1">
          <a:off x="20434300" y="12205388"/>
          <a:ext cx="889000" cy="10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136483</xdr:rowOff>
    </xdr:from>
    <xdr:to>
      <xdr:col>107</xdr:col>
      <xdr:colOff>50800</xdr:colOff>
      <xdr:row>72</xdr:row>
      <xdr:rowOff>17399</xdr:rowOff>
    </xdr:to>
    <xdr:cxnSp macro="">
      <xdr:nvCxnSpPr>
        <xdr:cNvPr id="858" name="直線コネクタ 857"/>
        <xdr:cNvCxnSpPr/>
      </xdr:nvCxnSpPr>
      <xdr:spPr>
        <a:xfrm flipV="1">
          <a:off x="19545300" y="12309433"/>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17399</xdr:rowOff>
    </xdr:from>
    <xdr:to>
      <xdr:col>102</xdr:col>
      <xdr:colOff>114300</xdr:colOff>
      <xdr:row>72</xdr:row>
      <xdr:rowOff>123910</xdr:rowOff>
    </xdr:to>
    <xdr:cxnSp macro="">
      <xdr:nvCxnSpPr>
        <xdr:cNvPr id="861" name="直線コネクタ 860"/>
        <xdr:cNvCxnSpPr/>
      </xdr:nvCxnSpPr>
      <xdr:spPr>
        <a:xfrm flipV="1">
          <a:off x="18656300" y="12361799"/>
          <a:ext cx="889000" cy="10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5" name="テキスト ボックス 864"/>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40976</xdr:rowOff>
    </xdr:from>
    <xdr:to>
      <xdr:col>116</xdr:col>
      <xdr:colOff>114300</xdr:colOff>
      <xdr:row>72</xdr:row>
      <xdr:rowOff>142576</xdr:rowOff>
    </xdr:to>
    <xdr:sp macro="" textlink="">
      <xdr:nvSpPr>
        <xdr:cNvPr id="871" name="楕円 870"/>
        <xdr:cNvSpPr/>
      </xdr:nvSpPr>
      <xdr:spPr>
        <a:xfrm>
          <a:off x="22110700" y="123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63853</xdr:rowOff>
    </xdr:from>
    <xdr:ext cx="534377" cy="259045"/>
    <xdr:sp macro="" textlink="">
      <xdr:nvSpPr>
        <xdr:cNvPr id="872" name="繰出金該当値テキスト"/>
        <xdr:cNvSpPr txBox="1"/>
      </xdr:nvSpPr>
      <xdr:spPr>
        <a:xfrm>
          <a:off x="22212300" y="1223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153088</xdr:rowOff>
    </xdr:from>
    <xdr:to>
      <xdr:col>112</xdr:col>
      <xdr:colOff>38100</xdr:colOff>
      <xdr:row>71</xdr:row>
      <xdr:rowOff>83238</xdr:rowOff>
    </xdr:to>
    <xdr:sp macro="" textlink="">
      <xdr:nvSpPr>
        <xdr:cNvPr id="873" name="楕円 872"/>
        <xdr:cNvSpPr/>
      </xdr:nvSpPr>
      <xdr:spPr>
        <a:xfrm>
          <a:off x="21272500" y="121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99765</xdr:rowOff>
    </xdr:from>
    <xdr:ext cx="599010" cy="259045"/>
    <xdr:sp macro="" textlink="">
      <xdr:nvSpPr>
        <xdr:cNvPr id="874" name="テキスト ボックス 873"/>
        <xdr:cNvSpPr txBox="1"/>
      </xdr:nvSpPr>
      <xdr:spPr>
        <a:xfrm>
          <a:off x="21023795" y="1192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85683</xdr:rowOff>
    </xdr:from>
    <xdr:to>
      <xdr:col>107</xdr:col>
      <xdr:colOff>101600</xdr:colOff>
      <xdr:row>72</xdr:row>
      <xdr:rowOff>15833</xdr:rowOff>
    </xdr:to>
    <xdr:sp macro="" textlink="">
      <xdr:nvSpPr>
        <xdr:cNvPr id="875" name="楕円 874"/>
        <xdr:cNvSpPr/>
      </xdr:nvSpPr>
      <xdr:spPr>
        <a:xfrm>
          <a:off x="20383500" y="122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32360</xdr:rowOff>
    </xdr:from>
    <xdr:ext cx="599010" cy="259045"/>
    <xdr:sp macro="" textlink="">
      <xdr:nvSpPr>
        <xdr:cNvPr id="876" name="テキスト ボックス 875"/>
        <xdr:cNvSpPr txBox="1"/>
      </xdr:nvSpPr>
      <xdr:spPr>
        <a:xfrm>
          <a:off x="20134795" y="1203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138049</xdr:rowOff>
    </xdr:from>
    <xdr:to>
      <xdr:col>102</xdr:col>
      <xdr:colOff>165100</xdr:colOff>
      <xdr:row>72</xdr:row>
      <xdr:rowOff>68199</xdr:rowOff>
    </xdr:to>
    <xdr:sp macro="" textlink="">
      <xdr:nvSpPr>
        <xdr:cNvPr id="877" name="楕円 876"/>
        <xdr:cNvSpPr/>
      </xdr:nvSpPr>
      <xdr:spPr>
        <a:xfrm>
          <a:off x="19494500" y="123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84726</xdr:rowOff>
    </xdr:from>
    <xdr:ext cx="534377" cy="259045"/>
    <xdr:sp macro="" textlink="">
      <xdr:nvSpPr>
        <xdr:cNvPr id="878" name="テキスト ボックス 877"/>
        <xdr:cNvSpPr txBox="1"/>
      </xdr:nvSpPr>
      <xdr:spPr>
        <a:xfrm>
          <a:off x="19278111" y="120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73110</xdr:rowOff>
    </xdr:from>
    <xdr:to>
      <xdr:col>98</xdr:col>
      <xdr:colOff>38100</xdr:colOff>
      <xdr:row>73</xdr:row>
      <xdr:rowOff>3260</xdr:rowOff>
    </xdr:to>
    <xdr:sp macro="" textlink="">
      <xdr:nvSpPr>
        <xdr:cNvPr id="879" name="楕円 878"/>
        <xdr:cNvSpPr/>
      </xdr:nvSpPr>
      <xdr:spPr>
        <a:xfrm>
          <a:off x="18605500" y="124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19787</xdr:rowOff>
    </xdr:from>
    <xdr:ext cx="534377" cy="259045"/>
    <xdr:sp macro="" textlink="">
      <xdr:nvSpPr>
        <xdr:cNvPr id="880" name="テキスト ボックス 879"/>
        <xdr:cNvSpPr txBox="1"/>
      </xdr:nvSpPr>
      <xdr:spPr>
        <a:xfrm>
          <a:off x="18389111" y="1219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a:t>
          </a:r>
          <a:r>
            <a:rPr kumimoji="1" lang="ja-JP" altLang="ja-JP" sz="1100">
              <a:solidFill>
                <a:sysClr val="windowText" lastClr="000000"/>
              </a:solidFill>
              <a:effectLst/>
              <a:latin typeface="+mn-lt"/>
              <a:ea typeface="+mn-ea"/>
              <a:cs typeface="+mn-cs"/>
            </a:rPr>
            <a:t>ついては、類似団体平均に比べ、人口千人当たりの職員数が多いことにより、高い数値となっています。今後も「雲南市定員管理計画」に基づき、計画的に職員数の削減に努めます。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また、公債費については、繰上償還（Ｈ２８：２７６，０２７</a:t>
          </a:r>
          <a:r>
            <a:rPr kumimoji="1" lang="ja-JP" altLang="en-US" sz="1100">
              <a:solidFill>
                <a:sysClr val="windowText" lastClr="000000"/>
              </a:solidFill>
              <a:effectLst/>
              <a:latin typeface="+mn-lt"/>
              <a:ea typeface="+mn-ea"/>
              <a:cs typeface="+mn-cs"/>
            </a:rPr>
            <a:t>千円、Ｈ２９：１１４，２６８</a:t>
          </a:r>
          <a:r>
            <a:rPr kumimoji="1" lang="ja-JP" altLang="ja-JP" sz="1100">
              <a:solidFill>
                <a:sysClr val="windowText" lastClr="000000"/>
              </a:solidFill>
              <a:effectLst/>
              <a:latin typeface="+mn-lt"/>
              <a:ea typeface="+mn-ea"/>
              <a:cs typeface="+mn-cs"/>
            </a:rPr>
            <a:t>千円）等により徐々に改善されてきましたが、これまで実施してきた普通建設事業の影響により、類似団体平均を大きく上回っています。中期財政計画や実施計画などに基づく計画的な普通建設事業の実施により、地方債の新規発行を抑制し、削減に努め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全般的に、物件費や補助費</a:t>
          </a:r>
          <a:r>
            <a:rPr kumimoji="1" lang="ja-JP" altLang="en-US" sz="1100">
              <a:solidFill>
                <a:sysClr val="windowText" lastClr="000000"/>
              </a:solidFill>
              <a:effectLst/>
              <a:latin typeface="+mn-lt"/>
              <a:ea typeface="+mn-ea"/>
              <a:cs typeface="+mn-cs"/>
            </a:rPr>
            <a:t>、繰出金等</a:t>
          </a:r>
          <a:r>
            <a:rPr kumimoji="1" lang="ja-JP" altLang="ja-JP" sz="1100">
              <a:solidFill>
                <a:sysClr val="windowText" lastClr="000000"/>
              </a:solidFill>
              <a:effectLst/>
              <a:latin typeface="+mn-lt"/>
              <a:ea typeface="+mn-ea"/>
              <a:cs typeface="+mn-cs"/>
            </a:rPr>
            <a:t>、多くの費目について、類似団体平均</a:t>
          </a:r>
          <a:r>
            <a:rPr kumimoji="1" lang="ja-JP" altLang="ja-JP" sz="1100">
              <a:solidFill>
                <a:schemeClr val="dk1"/>
              </a:solidFill>
              <a:effectLst/>
              <a:latin typeface="+mn-lt"/>
              <a:ea typeface="+mn-ea"/>
              <a:cs typeface="+mn-cs"/>
            </a:rPr>
            <a:t>を上回っています。行財政改革実施計画や行政評価による事業の見直しや統合、補助金審査等による事業の選択、効率化を図り、歳出削減に努めます。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39,234
39,012
553.18
29,749,853
29,336,372
376,686
17,877,805
33,680,603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93599</xdr:rowOff>
    </xdr:from>
    <xdr:to>
      <xdr:col>24</xdr:col>
      <xdr:colOff>63500</xdr:colOff>
      <xdr:row>36</xdr:row>
      <xdr:rowOff>47117</xdr:rowOff>
    </xdr:to>
    <xdr:cxnSp macro="">
      <xdr:nvCxnSpPr>
        <xdr:cNvPr id="61" name="直線コネクタ 60"/>
        <xdr:cNvCxnSpPr/>
      </xdr:nvCxnSpPr>
      <xdr:spPr>
        <a:xfrm flipV="1">
          <a:off x="3797300" y="6094349"/>
          <a:ext cx="8382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124270</xdr:rowOff>
    </xdr:from>
    <xdr:to>
      <xdr:col>19</xdr:col>
      <xdr:colOff>177800</xdr:colOff>
      <xdr:row>36</xdr:row>
      <xdr:rowOff>47117</xdr:rowOff>
    </xdr:to>
    <xdr:cxnSp macro="">
      <xdr:nvCxnSpPr>
        <xdr:cNvPr id="64" name="直線コネクタ 63"/>
        <xdr:cNvCxnSpPr/>
      </xdr:nvCxnSpPr>
      <xdr:spPr>
        <a:xfrm>
          <a:off x="2908300" y="6125020"/>
          <a:ext cx="8890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111887</xdr:rowOff>
    </xdr:from>
    <xdr:to>
      <xdr:col>15</xdr:col>
      <xdr:colOff>50800</xdr:colOff>
      <xdr:row>35</xdr:row>
      <xdr:rowOff>124270</xdr:rowOff>
    </xdr:to>
    <xdr:cxnSp macro="">
      <xdr:nvCxnSpPr>
        <xdr:cNvPr id="67" name="直線コネクタ 66"/>
        <xdr:cNvCxnSpPr/>
      </xdr:nvCxnSpPr>
      <xdr:spPr>
        <a:xfrm>
          <a:off x="2019300" y="6112637"/>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98171</xdr:rowOff>
    </xdr:from>
    <xdr:to>
      <xdr:col>10</xdr:col>
      <xdr:colOff>114300</xdr:colOff>
      <xdr:row>35</xdr:row>
      <xdr:rowOff>111887</xdr:rowOff>
    </xdr:to>
    <xdr:cxnSp macro="">
      <xdr:nvCxnSpPr>
        <xdr:cNvPr id="70" name="直線コネクタ 69"/>
        <xdr:cNvCxnSpPr/>
      </xdr:nvCxnSpPr>
      <xdr:spPr>
        <a:xfrm>
          <a:off x="1130300" y="609892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42799</xdr:rowOff>
    </xdr:from>
    <xdr:to>
      <xdr:col>24</xdr:col>
      <xdr:colOff>114300</xdr:colOff>
      <xdr:row>35</xdr:row>
      <xdr:rowOff>144399</xdr:rowOff>
    </xdr:to>
    <xdr:sp macro="" textlink="">
      <xdr:nvSpPr>
        <xdr:cNvPr id="80" name="楕円 79"/>
        <xdr:cNvSpPr/>
      </xdr:nvSpPr>
      <xdr:spPr>
        <a:xfrm>
          <a:off x="45847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65676</xdr:rowOff>
    </xdr:from>
    <xdr:ext cx="469744" cy="259045"/>
    <xdr:sp macro="" textlink="">
      <xdr:nvSpPr>
        <xdr:cNvPr id="81" name="議会費該当値テキスト"/>
        <xdr:cNvSpPr txBox="1"/>
      </xdr:nvSpPr>
      <xdr:spPr>
        <a:xfrm>
          <a:off x="4686300" y="58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167767</xdr:rowOff>
    </xdr:from>
    <xdr:to>
      <xdr:col>20</xdr:col>
      <xdr:colOff>38100</xdr:colOff>
      <xdr:row>36</xdr:row>
      <xdr:rowOff>97917</xdr:rowOff>
    </xdr:to>
    <xdr:sp macro="" textlink="">
      <xdr:nvSpPr>
        <xdr:cNvPr id="82" name="楕円 81"/>
        <xdr:cNvSpPr/>
      </xdr:nvSpPr>
      <xdr:spPr>
        <a:xfrm>
          <a:off x="3746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89044</xdr:rowOff>
    </xdr:from>
    <xdr:ext cx="469744" cy="259045"/>
    <xdr:sp macro="" textlink="">
      <xdr:nvSpPr>
        <xdr:cNvPr id="83" name="テキスト ボックス 82"/>
        <xdr:cNvSpPr txBox="1"/>
      </xdr:nvSpPr>
      <xdr:spPr>
        <a:xfrm>
          <a:off x="3562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73470</xdr:rowOff>
    </xdr:from>
    <xdr:to>
      <xdr:col>15</xdr:col>
      <xdr:colOff>101600</xdr:colOff>
      <xdr:row>36</xdr:row>
      <xdr:rowOff>3620</xdr:rowOff>
    </xdr:to>
    <xdr:sp macro="" textlink="">
      <xdr:nvSpPr>
        <xdr:cNvPr id="84" name="楕円 83"/>
        <xdr:cNvSpPr/>
      </xdr:nvSpPr>
      <xdr:spPr>
        <a:xfrm>
          <a:off x="2857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166197</xdr:rowOff>
    </xdr:from>
    <xdr:ext cx="469744" cy="259045"/>
    <xdr:sp macro="" textlink="">
      <xdr:nvSpPr>
        <xdr:cNvPr id="85" name="テキスト ボックス 84"/>
        <xdr:cNvSpPr txBox="1"/>
      </xdr:nvSpPr>
      <xdr:spPr>
        <a:xfrm>
          <a:off x="2673428"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61087</xdr:rowOff>
    </xdr:from>
    <xdr:to>
      <xdr:col>10</xdr:col>
      <xdr:colOff>165100</xdr:colOff>
      <xdr:row>35</xdr:row>
      <xdr:rowOff>162687</xdr:rowOff>
    </xdr:to>
    <xdr:sp macro="" textlink="">
      <xdr:nvSpPr>
        <xdr:cNvPr id="86" name="楕円 85"/>
        <xdr:cNvSpPr/>
      </xdr:nvSpPr>
      <xdr:spPr>
        <a:xfrm>
          <a:off x="1968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7764</xdr:rowOff>
    </xdr:from>
    <xdr:ext cx="469744" cy="259045"/>
    <xdr:sp macro="" textlink="">
      <xdr:nvSpPr>
        <xdr:cNvPr id="87" name="テキスト ボックス 86"/>
        <xdr:cNvSpPr txBox="1"/>
      </xdr:nvSpPr>
      <xdr:spPr>
        <a:xfrm>
          <a:off x="1784428" y="583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47371</xdr:rowOff>
    </xdr:from>
    <xdr:to>
      <xdr:col>6</xdr:col>
      <xdr:colOff>38100</xdr:colOff>
      <xdr:row>35</xdr:row>
      <xdr:rowOff>148971</xdr:rowOff>
    </xdr:to>
    <xdr:sp macro="" textlink="">
      <xdr:nvSpPr>
        <xdr:cNvPr id="88" name="楕円 87"/>
        <xdr:cNvSpPr/>
      </xdr:nvSpPr>
      <xdr:spPr>
        <a:xfrm>
          <a:off x="1079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165498</xdr:rowOff>
    </xdr:from>
    <xdr:ext cx="469744" cy="259045"/>
    <xdr:sp macro="" textlink="">
      <xdr:nvSpPr>
        <xdr:cNvPr id="89" name="テキスト ボックス 88"/>
        <xdr:cNvSpPr txBox="1"/>
      </xdr:nvSpPr>
      <xdr:spPr>
        <a:xfrm>
          <a:off x="895428" y="582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8502</xdr:rowOff>
    </xdr:from>
    <xdr:to>
      <xdr:col>24</xdr:col>
      <xdr:colOff>63500</xdr:colOff>
      <xdr:row>56</xdr:row>
      <xdr:rowOff>57930</xdr:rowOff>
    </xdr:to>
    <xdr:cxnSp macro="">
      <xdr:nvCxnSpPr>
        <xdr:cNvPr id="116" name="直線コネクタ 115"/>
        <xdr:cNvCxnSpPr/>
      </xdr:nvCxnSpPr>
      <xdr:spPr>
        <a:xfrm flipV="1">
          <a:off x="3797300" y="9609702"/>
          <a:ext cx="838200" cy="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4634</xdr:rowOff>
    </xdr:from>
    <xdr:to>
      <xdr:col>19</xdr:col>
      <xdr:colOff>177800</xdr:colOff>
      <xdr:row>56</xdr:row>
      <xdr:rowOff>57930</xdr:rowOff>
    </xdr:to>
    <xdr:cxnSp macro="">
      <xdr:nvCxnSpPr>
        <xdr:cNvPr id="119" name="直線コネクタ 118"/>
        <xdr:cNvCxnSpPr/>
      </xdr:nvCxnSpPr>
      <xdr:spPr>
        <a:xfrm>
          <a:off x="2908300" y="9434384"/>
          <a:ext cx="889000" cy="2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4634</xdr:rowOff>
    </xdr:from>
    <xdr:to>
      <xdr:col>15</xdr:col>
      <xdr:colOff>50800</xdr:colOff>
      <xdr:row>55</xdr:row>
      <xdr:rowOff>62703</xdr:rowOff>
    </xdr:to>
    <xdr:cxnSp macro="">
      <xdr:nvCxnSpPr>
        <xdr:cNvPr id="122" name="直線コネクタ 121"/>
        <xdr:cNvCxnSpPr/>
      </xdr:nvCxnSpPr>
      <xdr:spPr>
        <a:xfrm flipV="1">
          <a:off x="2019300" y="9434384"/>
          <a:ext cx="889000" cy="5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62703</xdr:rowOff>
    </xdr:from>
    <xdr:to>
      <xdr:col>10</xdr:col>
      <xdr:colOff>114300</xdr:colOff>
      <xdr:row>56</xdr:row>
      <xdr:rowOff>4766</xdr:rowOff>
    </xdr:to>
    <xdr:cxnSp macro="">
      <xdr:nvCxnSpPr>
        <xdr:cNvPr id="125" name="直線コネクタ 124"/>
        <xdr:cNvCxnSpPr/>
      </xdr:nvCxnSpPr>
      <xdr:spPr>
        <a:xfrm flipV="1">
          <a:off x="1130300" y="9492453"/>
          <a:ext cx="889000" cy="1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129152</xdr:rowOff>
    </xdr:from>
    <xdr:to>
      <xdr:col>24</xdr:col>
      <xdr:colOff>114300</xdr:colOff>
      <xdr:row>56</xdr:row>
      <xdr:rowOff>59302</xdr:rowOff>
    </xdr:to>
    <xdr:sp macro="" textlink="">
      <xdr:nvSpPr>
        <xdr:cNvPr id="135" name="楕円 134"/>
        <xdr:cNvSpPr/>
      </xdr:nvSpPr>
      <xdr:spPr>
        <a:xfrm>
          <a:off x="4584700" y="95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152029</xdr:rowOff>
    </xdr:from>
    <xdr:ext cx="599010" cy="259045"/>
    <xdr:sp macro="" textlink="">
      <xdr:nvSpPr>
        <xdr:cNvPr id="136" name="総務費該当値テキスト"/>
        <xdr:cNvSpPr txBox="1"/>
      </xdr:nvSpPr>
      <xdr:spPr>
        <a:xfrm>
          <a:off x="4686300" y="941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7130</xdr:rowOff>
    </xdr:from>
    <xdr:to>
      <xdr:col>20</xdr:col>
      <xdr:colOff>38100</xdr:colOff>
      <xdr:row>56</xdr:row>
      <xdr:rowOff>108730</xdr:rowOff>
    </xdr:to>
    <xdr:sp macro="" textlink="">
      <xdr:nvSpPr>
        <xdr:cNvPr id="137" name="楕円 136"/>
        <xdr:cNvSpPr/>
      </xdr:nvSpPr>
      <xdr:spPr>
        <a:xfrm>
          <a:off x="3746500" y="96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125257</xdr:rowOff>
    </xdr:from>
    <xdr:ext cx="534377" cy="259045"/>
    <xdr:sp macro="" textlink="">
      <xdr:nvSpPr>
        <xdr:cNvPr id="138" name="テキスト ボックス 137"/>
        <xdr:cNvSpPr txBox="1"/>
      </xdr:nvSpPr>
      <xdr:spPr>
        <a:xfrm>
          <a:off x="3530111" y="93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125284</xdr:rowOff>
    </xdr:from>
    <xdr:to>
      <xdr:col>15</xdr:col>
      <xdr:colOff>101600</xdr:colOff>
      <xdr:row>55</xdr:row>
      <xdr:rowOff>55434</xdr:rowOff>
    </xdr:to>
    <xdr:sp macro="" textlink="">
      <xdr:nvSpPr>
        <xdr:cNvPr id="139" name="楕円 138"/>
        <xdr:cNvSpPr/>
      </xdr:nvSpPr>
      <xdr:spPr>
        <a:xfrm>
          <a:off x="2857500" y="93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71961</xdr:rowOff>
    </xdr:from>
    <xdr:ext cx="599010" cy="259045"/>
    <xdr:sp macro="" textlink="">
      <xdr:nvSpPr>
        <xdr:cNvPr id="140" name="テキスト ボックス 139"/>
        <xdr:cNvSpPr txBox="1"/>
      </xdr:nvSpPr>
      <xdr:spPr>
        <a:xfrm>
          <a:off x="2608795" y="915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11903</xdr:rowOff>
    </xdr:from>
    <xdr:to>
      <xdr:col>10</xdr:col>
      <xdr:colOff>165100</xdr:colOff>
      <xdr:row>55</xdr:row>
      <xdr:rowOff>113503</xdr:rowOff>
    </xdr:to>
    <xdr:sp macro="" textlink="">
      <xdr:nvSpPr>
        <xdr:cNvPr id="141" name="楕円 140"/>
        <xdr:cNvSpPr/>
      </xdr:nvSpPr>
      <xdr:spPr>
        <a:xfrm>
          <a:off x="1968500" y="94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130030</xdr:rowOff>
    </xdr:from>
    <xdr:ext cx="599010" cy="259045"/>
    <xdr:sp macro="" textlink="">
      <xdr:nvSpPr>
        <xdr:cNvPr id="142" name="テキスト ボックス 141"/>
        <xdr:cNvSpPr txBox="1"/>
      </xdr:nvSpPr>
      <xdr:spPr>
        <a:xfrm>
          <a:off x="1719795" y="921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125416</xdr:rowOff>
    </xdr:from>
    <xdr:to>
      <xdr:col>6</xdr:col>
      <xdr:colOff>38100</xdr:colOff>
      <xdr:row>56</xdr:row>
      <xdr:rowOff>55566</xdr:rowOff>
    </xdr:to>
    <xdr:sp macro="" textlink="">
      <xdr:nvSpPr>
        <xdr:cNvPr id="143" name="楕円 142"/>
        <xdr:cNvSpPr/>
      </xdr:nvSpPr>
      <xdr:spPr>
        <a:xfrm>
          <a:off x="1079500" y="95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72093</xdr:rowOff>
    </xdr:from>
    <xdr:ext cx="599010" cy="259045"/>
    <xdr:sp macro="" textlink="">
      <xdr:nvSpPr>
        <xdr:cNvPr id="144" name="テキスト ボックス 143"/>
        <xdr:cNvSpPr txBox="1"/>
      </xdr:nvSpPr>
      <xdr:spPr>
        <a:xfrm>
          <a:off x="830795" y="933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46957</xdr:rowOff>
    </xdr:from>
    <xdr:to>
      <xdr:col>24</xdr:col>
      <xdr:colOff>63500</xdr:colOff>
      <xdr:row>75</xdr:row>
      <xdr:rowOff>94978</xdr:rowOff>
    </xdr:to>
    <xdr:cxnSp macro="">
      <xdr:nvCxnSpPr>
        <xdr:cNvPr id="174" name="直線コネクタ 173"/>
        <xdr:cNvCxnSpPr/>
      </xdr:nvCxnSpPr>
      <xdr:spPr>
        <a:xfrm flipV="1">
          <a:off x="3797300" y="12905707"/>
          <a:ext cx="8382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94978</xdr:rowOff>
    </xdr:from>
    <xdr:to>
      <xdr:col>19</xdr:col>
      <xdr:colOff>177800</xdr:colOff>
      <xdr:row>75</xdr:row>
      <xdr:rowOff>157935</xdr:rowOff>
    </xdr:to>
    <xdr:cxnSp macro="">
      <xdr:nvCxnSpPr>
        <xdr:cNvPr id="177" name="直線コネクタ 176"/>
        <xdr:cNvCxnSpPr/>
      </xdr:nvCxnSpPr>
      <xdr:spPr>
        <a:xfrm flipV="1">
          <a:off x="2908300" y="12953728"/>
          <a:ext cx="8890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157935</xdr:rowOff>
    </xdr:from>
    <xdr:to>
      <xdr:col>15</xdr:col>
      <xdr:colOff>50800</xdr:colOff>
      <xdr:row>75</xdr:row>
      <xdr:rowOff>165943</xdr:rowOff>
    </xdr:to>
    <xdr:cxnSp macro="">
      <xdr:nvCxnSpPr>
        <xdr:cNvPr id="180" name="直線コネクタ 179"/>
        <xdr:cNvCxnSpPr/>
      </xdr:nvCxnSpPr>
      <xdr:spPr>
        <a:xfrm flipV="1">
          <a:off x="2019300" y="13016685"/>
          <a:ext cx="8890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165943</xdr:rowOff>
    </xdr:from>
    <xdr:to>
      <xdr:col>10</xdr:col>
      <xdr:colOff>114300</xdr:colOff>
      <xdr:row>76</xdr:row>
      <xdr:rowOff>113967</xdr:rowOff>
    </xdr:to>
    <xdr:cxnSp macro="">
      <xdr:nvCxnSpPr>
        <xdr:cNvPr id="183" name="直線コネクタ 182"/>
        <xdr:cNvCxnSpPr/>
      </xdr:nvCxnSpPr>
      <xdr:spPr>
        <a:xfrm flipV="1">
          <a:off x="1130300" y="13024693"/>
          <a:ext cx="889000" cy="1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167607</xdr:rowOff>
    </xdr:from>
    <xdr:to>
      <xdr:col>24</xdr:col>
      <xdr:colOff>114300</xdr:colOff>
      <xdr:row>75</xdr:row>
      <xdr:rowOff>97757</xdr:rowOff>
    </xdr:to>
    <xdr:sp macro="" textlink="">
      <xdr:nvSpPr>
        <xdr:cNvPr id="193" name="楕円 192"/>
        <xdr:cNvSpPr/>
      </xdr:nvSpPr>
      <xdr:spPr>
        <a:xfrm>
          <a:off x="4584700" y="128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19034</xdr:rowOff>
    </xdr:from>
    <xdr:ext cx="599010" cy="259045"/>
    <xdr:sp macro="" textlink="">
      <xdr:nvSpPr>
        <xdr:cNvPr id="194" name="民生費該当値テキスト"/>
        <xdr:cNvSpPr txBox="1"/>
      </xdr:nvSpPr>
      <xdr:spPr>
        <a:xfrm>
          <a:off x="4686300" y="1270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44178</xdr:rowOff>
    </xdr:from>
    <xdr:to>
      <xdr:col>20</xdr:col>
      <xdr:colOff>38100</xdr:colOff>
      <xdr:row>75</xdr:row>
      <xdr:rowOff>145778</xdr:rowOff>
    </xdr:to>
    <xdr:sp macro="" textlink="">
      <xdr:nvSpPr>
        <xdr:cNvPr id="195" name="楕円 194"/>
        <xdr:cNvSpPr/>
      </xdr:nvSpPr>
      <xdr:spPr>
        <a:xfrm>
          <a:off x="3746500" y="129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162305</xdr:rowOff>
    </xdr:from>
    <xdr:ext cx="599010" cy="259045"/>
    <xdr:sp macro="" textlink="">
      <xdr:nvSpPr>
        <xdr:cNvPr id="196" name="テキスト ボックス 195"/>
        <xdr:cNvSpPr txBox="1"/>
      </xdr:nvSpPr>
      <xdr:spPr>
        <a:xfrm>
          <a:off x="3497795" y="126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107135</xdr:rowOff>
    </xdr:from>
    <xdr:to>
      <xdr:col>15</xdr:col>
      <xdr:colOff>101600</xdr:colOff>
      <xdr:row>76</xdr:row>
      <xdr:rowOff>37285</xdr:rowOff>
    </xdr:to>
    <xdr:sp macro="" textlink="">
      <xdr:nvSpPr>
        <xdr:cNvPr id="197" name="楕円 196"/>
        <xdr:cNvSpPr/>
      </xdr:nvSpPr>
      <xdr:spPr>
        <a:xfrm>
          <a:off x="2857500" y="12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53812</xdr:rowOff>
    </xdr:from>
    <xdr:ext cx="599010" cy="259045"/>
    <xdr:sp macro="" textlink="">
      <xdr:nvSpPr>
        <xdr:cNvPr id="198" name="テキスト ボックス 197"/>
        <xdr:cNvSpPr txBox="1"/>
      </xdr:nvSpPr>
      <xdr:spPr>
        <a:xfrm>
          <a:off x="2608795" y="1274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115143</xdr:rowOff>
    </xdr:from>
    <xdr:to>
      <xdr:col>10</xdr:col>
      <xdr:colOff>165100</xdr:colOff>
      <xdr:row>76</xdr:row>
      <xdr:rowOff>45293</xdr:rowOff>
    </xdr:to>
    <xdr:sp macro="" textlink="">
      <xdr:nvSpPr>
        <xdr:cNvPr id="199" name="楕円 198"/>
        <xdr:cNvSpPr/>
      </xdr:nvSpPr>
      <xdr:spPr>
        <a:xfrm>
          <a:off x="1968500" y="129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61820</xdr:rowOff>
    </xdr:from>
    <xdr:ext cx="599010" cy="259045"/>
    <xdr:sp macro="" textlink="">
      <xdr:nvSpPr>
        <xdr:cNvPr id="200" name="テキスト ボックス 199"/>
        <xdr:cNvSpPr txBox="1"/>
      </xdr:nvSpPr>
      <xdr:spPr>
        <a:xfrm>
          <a:off x="1719795" y="1274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63167</xdr:rowOff>
    </xdr:from>
    <xdr:to>
      <xdr:col>6</xdr:col>
      <xdr:colOff>38100</xdr:colOff>
      <xdr:row>76</xdr:row>
      <xdr:rowOff>164767</xdr:rowOff>
    </xdr:to>
    <xdr:sp macro="" textlink="">
      <xdr:nvSpPr>
        <xdr:cNvPr id="201" name="楕円 200"/>
        <xdr:cNvSpPr/>
      </xdr:nvSpPr>
      <xdr:spPr>
        <a:xfrm>
          <a:off x="1079500" y="130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9844</xdr:rowOff>
    </xdr:from>
    <xdr:ext cx="599010" cy="259045"/>
    <xdr:sp macro="" textlink="">
      <xdr:nvSpPr>
        <xdr:cNvPr id="202" name="テキスト ボックス 201"/>
        <xdr:cNvSpPr txBox="1"/>
      </xdr:nvSpPr>
      <xdr:spPr>
        <a:xfrm>
          <a:off x="830795" y="1286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18800</xdr:rowOff>
    </xdr:from>
    <xdr:to>
      <xdr:col>24</xdr:col>
      <xdr:colOff>63500</xdr:colOff>
      <xdr:row>96</xdr:row>
      <xdr:rowOff>59613</xdr:rowOff>
    </xdr:to>
    <xdr:cxnSp macro="">
      <xdr:nvCxnSpPr>
        <xdr:cNvPr id="231" name="直線コネクタ 230"/>
        <xdr:cNvCxnSpPr/>
      </xdr:nvCxnSpPr>
      <xdr:spPr>
        <a:xfrm flipV="1">
          <a:off x="3797300" y="16478000"/>
          <a:ext cx="8382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59613</xdr:rowOff>
    </xdr:from>
    <xdr:to>
      <xdr:col>19</xdr:col>
      <xdr:colOff>177800</xdr:colOff>
      <xdr:row>96</xdr:row>
      <xdr:rowOff>82040</xdr:rowOff>
    </xdr:to>
    <xdr:cxnSp macro="">
      <xdr:nvCxnSpPr>
        <xdr:cNvPr id="234" name="直線コネクタ 233"/>
        <xdr:cNvCxnSpPr/>
      </xdr:nvCxnSpPr>
      <xdr:spPr>
        <a:xfrm flipV="1">
          <a:off x="2908300" y="16518813"/>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25881</xdr:rowOff>
    </xdr:from>
    <xdr:to>
      <xdr:col>15</xdr:col>
      <xdr:colOff>50800</xdr:colOff>
      <xdr:row>96</xdr:row>
      <xdr:rowOff>82040</xdr:rowOff>
    </xdr:to>
    <xdr:cxnSp macro="">
      <xdr:nvCxnSpPr>
        <xdr:cNvPr id="237" name="直線コネクタ 236"/>
        <xdr:cNvCxnSpPr/>
      </xdr:nvCxnSpPr>
      <xdr:spPr>
        <a:xfrm>
          <a:off x="2019300" y="16485081"/>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142115</xdr:rowOff>
    </xdr:from>
    <xdr:to>
      <xdr:col>10</xdr:col>
      <xdr:colOff>114300</xdr:colOff>
      <xdr:row>96</xdr:row>
      <xdr:rowOff>25881</xdr:rowOff>
    </xdr:to>
    <xdr:cxnSp macro="">
      <xdr:nvCxnSpPr>
        <xdr:cNvPr id="240" name="直線コネクタ 239"/>
        <xdr:cNvCxnSpPr/>
      </xdr:nvCxnSpPr>
      <xdr:spPr>
        <a:xfrm>
          <a:off x="1130300" y="16429865"/>
          <a:ext cx="8890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76685</xdr:rowOff>
    </xdr:from>
    <xdr:ext cx="534377" cy="259045"/>
    <xdr:sp macro="" textlink="">
      <xdr:nvSpPr>
        <xdr:cNvPr id="244" name="テキスト ボックス 243"/>
        <xdr:cNvSpPr txBox="1"/>
      </xdr:nvSpPr>
      <xdr:spPr>
        <a:xfrm>
          <a:off x="863111" y="167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139450</xdr:rowOff>
    </xdr:from>
    <xdr:to>
      <xdr:col>24</xdr:col>
      <xdr:colOff>114300</xdr:colOff>
      <xdr:row>96</xdr:row>
      <xdr:rowOff>69600</xdr:rowOff>
    </xdr:to>
    <xdr:sp macro="" textlink="">
      <xdr:nvSpPr>
        <xdr:cNvPr id="250" name="楕円 249"/>
        <xdr:cNvSpPr/>
      </xdr:nvSpPr>
      <xdr:spPr>
        <a:xfrm>
          <a:off x="4584700" y="16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162327</xdr:rowOff>
    </xdr:from>
    <xdr:ext cx="534377" cy="259045"/>
    <xdr:sp macro="" textlink="">
      <xdr:nvSpPr>
        <xdr:cNvPr id="251" name="衛生費該当値テキスト"/>
        <xdr:cNvSpPr txBox="1"/>
      </xdr:nvSpPr>
      <xdr:spPr>
        <a:xfrm>
          <a:off x="4686300" y="1627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8813</xdr:rowOff>
    </xdr:from>
    <xdr:to>
      <xdr:col>20</xdr:col>
      <xdr:colOff>38100</xdr:colOff>
      <xdr:row>96</xdr:row>
      <xdr:rowOff>110413</xdr:rowOff>
    </xdr:to>
    <xdr:sp macro="" textlink="">
      <xdr:nvSpPr>
        <xdr:cNvPr id="252" name="楕円 251"/>
        <xdr:cNvSpPr/>
      </xdr:nvSpPr>
      <xdr:spPr>
        <a:xfrm>
          <a:off x="3746500" y="1646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126940</xdr:rowOff>
    </xdr:from>
    <xdr:ext cx="534377" cy="259045"/>
    <xdr:sp macro="" textlink="">
      <xdr:nvSpPr>
        <xdr:cNvPr id="253" name="テキスト ボックス 252"/>
        <xdr:cNvSpPr txBox="1"/>
      </xdr:nvSpPr>
      <xdr:spPr>
        <a:xfrm>
          <a:off x="3530111" y="1624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31240</xdr:rowOff>
    </xdr:from>
    <xdr:to>
      <xdr:col>15</xdr:col>
      <xdr:colOff>101600</xdr:colOff>
      <xdr:row>96</xdr:row>
      <xdr:rowOff>132840</xdr:rowOff>
    </xdr:to>
    <xdr:sp macro="" textlink="">
      <xdr:nvSpPr>
        <xdr:cNvPr id="254" name="楕円 253"/>
        <xdr:cNvSpPr/>
      </xdr:nvSpPr>
      <xdr:spPr>
        <a:xfrm>
          <a:off x="2857500" y="16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149367</xdr:rowOff>
    </xdr:from>
    <xdr:ext cx="534377" cy="259045"/>
    <xdr:sp macro="" textlink="">
      <xdr:nvSpPr>
        <xdr:cNvPr id="255" name="テキスト ボックス 254"/>
        <xdr:cNvSpPr txBox="1"/>
      </xdr:nvSpPr>
      <xdr:spPr>
        <a:xfrm>
          <a:off x="2641111" y="162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146531</xdr:rowOff>
    </xdr:from>
    <xdr:to>
      <xdr:col>10</xdr:col>
      <xdr:colOff>165100</xdr:colOff>
      <xdr:row>96</xdr:row>
      <xdr:rowOff>76681</xdr:rowOff>
    </xdr:to>
    <xdr:sp macro="" textlink="">
      <xdr:nvSpPr>
        <xdr:cNvPr id="256" name="楕円 255"/>
        <xdr:cNvSpPr/>
      </xdr:nvSpPr>
      <xdr:spPr>
        <a:xfrm>
          <a:off x="1968500" y="164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93208</xdr:rowOff>
    </xdr:from>
    <xdr:ext cx="534377" cy="259045"/>
    <xdr:sp macro="" textlink="">
      <xdr:nvSpPr>
        <xdr:cNvPr id="257" name="テキスト ボックス 256"/>
        <xdr:cNvSpPr txBox="1"/>
      </xdr:nvSpPr>
      <xdr:spPr>
        <a:xfrm>
          <a:off x="1752111" y="162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91315</xdr:rowOff>
    </xdr:from>
    <xdr:to>
      <xdr:col>6</xdr:col>
      <xdr:colOff>38100</xdr:colOff>
      <xdr:row>96</xdr:row>
      <xdr:rowOff>21465</xdr:rowOff>
    </xdr:to>
    <xdr:sp macro="" textlink="">
      <xdr:nvSpPr>
        <xdr:cNvPr id="258" name="楕円 257"/>
        <xdr:cNvSpPr/>
      </xdr:nvSpPr>
      <xdr:spPr>
        <a:xfrm>
          <a:off x="1079500" y="163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37992</xdr:rowOff>
    </xdr:from>
    <xdr:ext cx="534377" cy="259045"/>
    <xdr:sp macro="" textlink="">
      <xdr:nvSpPr>
        <xdr:cNvPr id="259" name="テキスト ボックス 258"/>
        <xdr:cNvSpPr txBox="1"/>
      </xdr:nvSpPr>
      <xdr:spPr>
        <a:xfrm>
          <a:off x="863111" y="1615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135455</xdr:rowOff>
    </xdr:from>
    <xdr:to>
      <xdr:col>55</xdr:col>
      <xdr:colOff>0</xdr:colOff>
      <xdr:row>36</xdr:row>
      <xdr:rowOff>16583</xdr:rowOff>
    </xdr:to>
    <xdr:cxnSp macro="">
      <xdr:nvCxnSpPr>
        <xdr:cNvPr id="290" name="直線コネクタ 289"/>
        <xdr:cNvCxnSpPr/>
      </xdr:nvCxnSpPr>
      <xdr:spPr>
        <a:xfrm flipV="1">
          <a:off x="9639300" y="5964755"/>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15603</xdr:rowOff>
    </xdr:from>
    <xdr:to>
      <xdr:col>50</xdr:col>
      <xdr:colOff>114300</xdr:colOff>
      <xdr:row>36</xdr:row>
      <xdr:rowOff>16583</xdr:rowOff>
    </xdr:to>
    <xdr:cxnSp macro="">
      <xdr:nvCxnSpPr>
        <xdr:cNvPr id="293" name="直線コネクタ 292"/>
        <xdr:cNvCxnSpPr/>
      </xdr:nvCxnSpPr>
      <xdr:spPr>
        <a:xfrm>
          <a:off x="8750300" y="61878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113901</xdr:rowOff>
    </xdr:from>
    <xdr:to>
      <xdr:col>45</xdr:col>
      <xdr:colOff>177800</xdr:colOff>
      <xdr:row>36</xdr:row>
      <xdr:rowOff>15603</xdr:rowOff>
    </xdr:to>
    <xdr:cxnSp macro="">
      <xdr:nvCxnSpPr>
        <xdr:cNvPr id="296" name="直線コネクタ 295"/>
        <xdr:cNvCxnSpPr/>
      </xdr:nvCxnSpPr>
      <xdr:spPr>
        <a:xfrm>
          <a:off x="7861300" y="611465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76798</xdr:rowOff>
    </xdr:from>
    <xdr:ext cx="469744" cy="259045"/>
    <xdr:sp macro="" textlink="">
      <xdr:nvSpPr>
        <xdr:cNvPr id="298" name="テキスト ボックス 297"/>
        <xdr:cNvSpPr txBox="1"/>
      </xdr:nvSpPr>
      <xdr:spPr>
        <a:xfrm>
          <a:off x="8515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113901</xdr:rowOff>
    </xdr:from>
    <xdr:to>
      <xdr:col>41</xdr:col>
      <xdr:colOff>50800</xdr:colOff>
      <xdr:row>36</xdr:row>
      <xdr:rowOff>140353</xdr:rowOff>
    </xdr:to>
    <xdr:cxnSp macro="">
      <xdr:nvCxnSpPr>
        <xdr:cNvPr id="299" name="直線コネクタ 298"/>
        <xdr:cNvCxnSpPr/>
      </xdr:nvCxnSpPr>
      <xdr:spPr>
        <a:xfrm flipV="1">
          <a:off x="6972300" y="6114651"/>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110761</xdr:rowOff>
    </xdr:from>
    <xdr:ext cx="469744" cy="259045"/>
    <xdr:sp macro="" textlink="">
      <xdr:nvSpPr>
        <xdr:cNvPr id="301" name="テキスト ボックス 300"/>
        <xdr:cNvSpPr txBox="1"/>
      </xdr:nvSpPr>
      <xdr:spPr>
        <a:xfrm>
          <a:off x="7626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92400</xdr:rowOff>
    </xdr:from>
    <xdr:ext cx="469744" cy="259045"/>
    <xdr:sp macro="" textlink="">
      <xdr:nvSpPr>
        <xdr:cNvPr id="303" name="テキスト ボックス 302"/>
        <xdr:cNvSpPr txBox="1"/>
      </xdr:nvSpPr>
      <xdr:spPr>
        <a:xfrm>
          <a:off x="6737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84655</xdr:rowOff>
    </xdr:from>
    <xdr:to>
      <xdr:col>55</xdr:col>
      <xdr:colOff>50800</xdr:colOff>
      <xdr:row>35</xdr:row>
      <xdr:rowOff>14805</xdr:rowOff>
    </xdr:to>
    <xdr:sp macro="" textlink="">
      <xdr:nvSpPr>
        <xdr:cNvPr id="309" name="楕円 308"/>
        <xdr:cNvSpPr/>
      </xdr:nvSpPr>
      <xdr:spPr>
        <a:xfrm>
          <a:off x="10426700" y="5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107532</xdr:rowOff>
    </xdr:from>
    <xdr:ext cx="469744" cy="259045"/>
    <xdr:sp macro="" textlink="">
      <xdr:nvSpPr>
        <xdr:cNvPr id="310" name="労働費該当値テキスト"/>
        <xdr:cNvSpPr txBox="1"/>
      </xdr:nvSpPr>
      <xdr:spPr>
        <a:xfrm>
          <a:off x="10528300" y="576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137233</xdr:rowOff>
    </xdr:from>
    <xdr:to>
      <xdr:col>50</xdr:col>
      <xdr:colOff>165100</xdr:colOff>
      <xdr:row>36</xdr:row>
      <xdr:rowOff>67383</xdr:rowOff>
    </xdr:to>
    <xdr:sp macro="" textlink="">
      <xdr:nvSpPr>
        <xdr:cNvPr id="311" name="楕円 310"/>
        <xdr:cNvSpPr/>
      </xdr:nvSpPr>
      <xdr:spPr>
        <a:xfrm>
          <a:off x="9588500" y="61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83910</xdr:rowOff>
    </xdr:from>
    <xdr:ext cx="469744" cy="259045"/>
    <xdr:sp macro="" textlink="">
      <xdr:nvSpPr>
        <xdr:cNvPr id="312" name="テキスト ボックス 311"/>
        <xdr:cNvSpPr txBox="1"/>
      </xdr:nvSpPr>
      <xdr:spPr>
        <a:xfrm>
          <a:off x="9404428" y="591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136253</xdr:rowOff>
    </xdr:from>
    <xdr:to>
      <xdr:col>46</xdr:col>
      <xdr:colOff>38100</xdr:colOff>
      <xdr:row>36</xdr:row>
      <xdr:rowOff>66403</xdr:rowOff>
    </xdr:to>
    <xdr:sp macro="" textlink="">
      <xdr:nvSpPr>
        <xdr:cNvPr id="313" name="楕円 312"/>
        <xdr:cNvSpPr/>
      </xdr:nvSpPr>
      <xdr:spPr>
        <a:xfrm>
          <a:off x="8699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82930</xdr:rowOff>
    </xdr:from>
    <xdr:ext cx="469744" cy="259045"/>
    <xdr:sp macro="" textlink="">
      <xdr:nvSpPr>
        <xdr:cNvPr id="314" name="テキスト ボックス 313"/>
        <xdr:cNvSpPr txBox="1"/>
      </xdr:nvSpPr>
      <xdr:spPr>
        <a:xfrm>
          <a:off x="8515428" y="59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63101</xdr:rowOff>
    </xdr:from>
    <xdr:to>
      <xdr:col>41</xdr:col>
      <xdr:colOff>101600</xdr:colOff>
      <xdr:row>35</xdr:row>
      <xdr:rowOff>164701</xdr:rowOff>
    </xdr:to>
    <xdr:sp macro="" textlink="">
      <xdr:nvSpPr>
        <xdr:cNvPr id="315" name="楕円 314"/>
        <xdr:cNvSpPr/>
      </xdr:nvSpPr>
      <xdr:spPr>
        <a:xfrm>
          <a:off x="7810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9778</xdr:rowOff>
    </xdr:from>
    <xdr:ext cx="469744" cy="259045"/>
    <xdr:sp macro="" textlink="">
      <xdr:nvSpPr>
        <xdr:cNvPr id="316" name="テキスト ボックス 315"/>
        <xdr:cNvSpPr txBox="1"/>
      </xdr:nvSpPr>
      <xdr:spPr>
        <a:xfrm>
          <a:off x="7626428" y="5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89553</xdr:rowOff>
    </xdr:from>
    <xdr:to>
      <xdr:col>36</xdr:col>
      <xdr:colOff>165100</xdr:colOff>
      <xdr:row>37</xdr:row>
      <xdr:rowOff>19703</xdr:rowOff>
    </xdr:to>
    <xdr:sp macro="" textlink="">
      <xdr:nvSpPr>
        <xdr:cNvPr id="317" name="楕円 316"/>
        <xdr:cNvSpPr/>
      </xdr:nvSpPr>
      <xdr:spPr>
        <a:xfrm>
          <a:off x="6921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10830</xdr:rowOff>
    </xdr:from>
    <xdr:ext cx="469744" cy="259045"/>
    <xdr:sp macro="" textlink="">
      <xdr:nvSpPr>
        <xdr:cNvPr id="318" name="テキスト ボックス 317"/>
        <xdr:cNvSpPr txBox="1"/>
      </xdr:nvSpPr>
      <xdr:spPr>
        <a:xfrm>
          <a:off x="6737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73754</xdr:rowOff>
    </xdr:from>
    <xdr:to>
      <xdr:col>55</xdr:col>
      <xdr:colOff>0</xdr:colOff>
      <xdr:row>55</xdr:row>
      <xdr:rowOff>96223</xdr:rowOff>
    </xdr:to>
    <xdr:cxnSp macro="">
      <xdr:nvCxnSpPr>
        <xdr:cNvPr id="349" name="直線コネクタ 348"/>
        <xdr:cNvCxnSpPr/>
      </xdr:nvCxnSpPr>
      <xdr:spPr>
        <a:xfrm>
          <a:off x="9639300" y="9503504"/>
          <a:ext cx="8382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73754</xdr:rowOff>
    </xdr:from>
    <xdr:to>
      <xdr:col>50</xdr:col>
      <xdr:colOff>114300</xdr:colOff>
      <xdr:row>55</xdr:row>
      <xdr:rowOff>138285</xdr:rowOff>
    </xdr:to>
    <xdr:cxnSp macro="">
      <xdr:nvCxnSpPr>
        <xdr:cNvPr id="352" name="直線コネクタ 351"/>
        <xdr:cNvCxnSpPr/>
      </xdr:nvCxnSpPr>
      <xdr:spPr>
        <a:xfrm flipV="1">
          <a:off x="8750300" y="9503504"/>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84292</xdr:rowOff>
    </xdr:from>
    <xdr:to>
      <xdr:col>45</xdr:col>
      <xdr:colOff>177800</xdr:colOff>
      <xdr:row>55</xdr:row>
      <xdr:rowOff>138285</xdr:rowOff>
    </xdr:to>
    <xdr:cxnSp macro="">
      <xdr:nvCxnSpPr>
        <xdr:cNvPr id="355" name="直線コネクタ 354"/>
        <xdr:cNvCxnSpPr/>
      </xdr:nvCxnSpPr>
      <xdr:spPr>
        <a:xfrm>
          <a:off x="7861300" y="9514042"/>
          <a:ext cx="889000" cy="5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84292</xdr:rowOff>
    </xdr:from>
    <xdr:to>
      <xdr:col>41</xdr:col>
      <xdr:colOff>50800</xdr:colOff>
      <xdr:row>55</xdr:row>
      <xdr:rowOff>121978</xdr:rowOff>
    </xdr:to>
    <xdr:cxnSp macro="">
      <xdr:nvCxnSpPr>
        <xdr:cNvPr id="358" name="直線コネクタ 357"/>
        <xdr:cNvCxnSpPr/>
      </xdr:nvCxnSpPr>
      <xdr:spPr>
        <a:xfrm flipV="1">
          <a:off x="6972300" y="9514042"/>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45423</xdr:rowOff>
    </xdr:from>
    <xdr:to>
      <xdr:col>55</xdr:col>
      <xdr:colOff>50800</xdr:colOff>
      <xdr:row>55</xdr:row>
      <xdr:rowOff>147023</xdr:rowOff>
    </xdr:to>
    <xdr:sp macro="" textlink="">
      <xdr:nvSpPr>
        <xdr:cNvPr id="368" name="楕円 367"/>
        <xdr:cNvSpPr/>
      </xdr:nvSpPr>
      <xdr:spPr>
        <a:xfrm>
          <a:off x="10426700" y="94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68300</xdr:rowOff>
    </xdr:from>
    <xdr:ext cx="534377" cy="259045"/>
    <xdr:sp macro="" textlink="">
      <xdr:nvSpPr>
        <xdr:cNvPr id="369" name="農林水産業費該当値テキスト"/>
        <xdr:cNvSpPr txBox="1"/>
      </xdr:nvSpPr>
      <xdr:spPr>
        <a:xfrm>
          <a:off x="10528300" y="93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22954</xdr:rowOff>
    </xdr:from>
    <xdr:to>
      <xdr:col>50</xdr:col>
      <xdr:colOff>165100</xdr:colOff>
      <xdr:row>55</xdr:row>
      <xdr:rowOff>124554</xdr:rowOff>
    </xdr:to>
    <xdr:sp macro="" textlink="">
      <xdr:nvSpPr>
        <xdr:cNvPr id="370" name="楕円 369"/>
        <xdr:cNvSpPr/>
      </xdr:nvSpPr>
      <xdr:spPr>
        <a:xfrm>
          <a:off x="9588500" y="94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141081</xdr:rowOff>
    </xdr:from>
    <xdr:ext cx="534377" cy="259045"/>
    <xdr:sp macro="" textlink="">
      <xdr:nvSpPr>
        <xdr:cNvPr id="371" name="テキスト ボックス 370"/>
        <xdr:cNvSpPr txBox="1"/>
      </xdr:nvSpPr>
      <xdr:spPr>
        <a:xfrm>
          <a:off x="9372111" y="92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87485</xdr:rowOff>
    </xdr:from>
    <xdr:to>
      <xdr:col>46</xdr:col>
      <xdr:colOff>38100</xdr:colOff>
      <xdr:row>56</xdr:row>
      <xdr:rowOff>17635</xdr:rowOff>
    </xdr:to>
    <xdr:sp macro="" textlink="">
      <xdr:nvSpPr>
        <xdr:cNvPr id="372" name="楕円 371"/>
        <xdr:cNvSpPr/>
      </xdr:nvSpPr>
      <xdr:spPr>
        <a:xfrm>
          <a:off x="8699500" y="95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34162</xdr:rowOff>
    </xdr:from>
    <xdr:ext cx="534377" cy="259045"/>
    <xdr:sp macro="" textlink="">
      <xdr:nvSpPr>
        <xdr:cNvPr id="373" name="テキスト ボックス 372"/>
        <xdr:cNvSpPr txBox="1"/>
      </xdr:nvSpPr>
      <xdr:spPr>
        <a:xfrm>
          <a:off x="8483111" y="929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33492</xdr:rowOff>
    </xdr:from>
    <xdr:to>
      <xdr:col>41</xdr:col>
      <xdr:colOff>101600</xdr:colOff>
      <xdr:row>55</xdr:row>
      <xdr:rowOff>135092</xdr:rowOff>
    </xdr:to>
    <xdr:sp macro="" textlink="">
      <xdr:nvSpPr>
        <xdr:cNvPr id="374" name="楕円 373"/>
        <xdr:cNvSpPr/>
      </xdr:nvSpPr>
      <xdr:spPr>
        <a:xfrm>
          <a:off x="7810500" y="94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151619</xdr:rowOff>
    </xdr:from>
    <xdr:ext cx="534377" cy="259045"/>
    <xdr:sp macro="" textlink="">
      <xdr:nvSpPr>
        <xdr:cNvPr id="375" name="テキスト ボックス 374"/>
        <xdr:cNvSpPr txBox="1"/>
      </xdr:nvSpPr>
      <xdr:spPr>
        <a:xfrm>
          <a:off x="7594111" y="923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71178</xdr:rowOff>
    </xdr:from>
    <xdr:to>
      <xdr:col>36</xdr:col>
      <xdr:colOff>165100</xdr:colOff>
      <xdr:row>56</xdr:row>
      <xdr:rowOff>1328</xdr:rowOff>
    </xdr:to>
    <xdr:sp macro="" textlink="">
      <xdr:nvSpPr>
        <xdr:cNvPr id="376" name="楕円 375"/>
        <xdr:cNvSpPr/>
      </xdr:nvSpPr>
      <xdr:spPr>
        <a:xfrm>
          <a:off x="6921500" y="95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17855</xdr:rowOff>
    </xdr:from>
    <xdr:ext cx="534377" cy="259045"/>
    <xdr:sp macro="" textlink="">
      <xdr:nvSpPr>
        <xdr:cNvPr id="377" name="テキスト ボックス 376"/>
        <xdr:cNvSpPr txBox="1"/>
      </xdr:nvSpPr>
      <xdr:spPr>
        <a:xfrm>
          <a:off x="6705111" y="92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70403</xdr:rowOff>
    </xdr:from>
    <xdr:to>
      <xdr:col>55</xdr:col>
      <xdr:colOff>0</xdr:colOff>
      <xdr:row>78</xdr:row>
      <xdr:rowOff>95900</xdr:rowOff>
    </xdr:to>
    <xdr:cxnSp macro="">
      <xdr:nvCxnSpPr>
        <xdr:cNvPr id="406" name="直線コネクタ 405"/>
        <xdr:cNvCxnSpPr/>
      </xdr:nvCxnSpPr>
      <xdr:spPr>
        <a:xfrm flipV="1">
          <a:off x="9639300" y="13443503"/>
          <a:ext cx="8382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31038</xdr:rowOff>
    </xdr:from>
    <xdr:to>
      <xdr:col>50</xdr:col>
      <xdr:colOff>114300</xdr:colOff>
      <xdr:row>78</xdr:row>
      <xdr:rowOff>95900</xdr:rowOff>
    </xdr:to>
    <xdr:cxnSp macro="">
      <xdr:nvCxnSpPr>
        <xdr:cNvPr id="409" name="直線コネクタ 408"/>
        <xdr:cNvCxnSpPr/>
      </xdr:nvCxnSpPr>
      <xdr:spPr>
        <a:xfrm>
          <a:off x="8750300" y="13404138"/>
          <a:ext cx="889000" cy="6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31038</xdr:rowOff>
    </xdr:from>
    <xdr:to>
      <xdr:col>45</xdr:col>
      <xdr:colOff>177800</xdr:colOff>
      <xdr:row>78</xdr:row>
      <xdr:rowOff>107277</xdr:rowOff>
    </xdr:to>
    <xdr:cxnSp macro="">
      <xdr:nvCxnSpPr>
        <xdr:cNvPr id="412" name="直線コネクタ 411"/>
        <xdr:cNvCxnSpPr/>
      </xdr:nvCxnSpPr>
      <xdr:spPr>
        <a:xfrm flipV="1">
          <a:off x="7861300" y="13404138"/>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98803</xdr:rowOff>
    </xdr:from>
    <xdr:to>
      <xdr:col>41</xdr:col>
      <xdr:colOff>50800</xdr:colOff>
      <xdr:row>78</xdr:row>
      <xdr:rowOff>107277</xdr:rowOff>
    </xdr:to>
    <xdr:cxnSp macro="">
      <xdr:nvCxnSpPr>
        <xdr:cNvPr id="415" name="直線コネクタ 414"/>
        <xdr:cNvCxnSpPr/>
      </xdr:nvCxnSpPr>
      <xdr:spPr>
        <a:xfrm>
          <a:off x="6972300" y="13471903"/>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156725</xdr:rowOff>
    </xdr:from>
    <xdr:ext cx="534377" cy="259045"/>
    <xdr:sp macro="" textlink="">
      <xdr:nvSpPr>
        <xdr:cNvPr id="417" name="テキスト ボックス 416"/>
        <xdr:cNvSpPr txBox="1"/>
      </xdr:nvSpPr>
      <xdr:spPr>
        <a:xfrm>
          <a:off x="7594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159224</xdr:rowOff>
    </xdr:from>
    <xdr:ext cx="534377" cy="259045"/>
    <xdr:sp macro="" textlink="">
      <xdr:nvSpPr>
        <xdr:cNvPr id="419" name="テキスト ボックス 418"/>
        <xdr:cNvSpPr txBox="1"/>
      </xdr:nvSpPr>
      <xdr:spPr>
        <a:xfrm>
          <a:off x="6705111" y="135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19603</xdr:rowOff>
    </xdr:from>
    <xdr:to>
      <xdr:col>55</xdr:col>
      <xdr:colOff>50800</xdr:colOff>
      <xdr:row>78</xdr:row>
      <xdr:rowOff>121203</xdr:rowOff>
    </xdr:to>
    <xdr:sp macro="" textlink="">
      <xdr:nvSpPr>
        <xdr:cNvPr id="425" name="楕円 424"/>
        <xdr:cNvSpPr/>
      </xdr:nvSpPr>
      <xdr:spPr>
        <a:xfrm>
          <a:off x="10426700" y="133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42480</xdr:rowOff>
    </xdr:from>
    <xdr:ext cx="534377" cy="259045"/>
    <xdr:sp macro="" textlink="">
      <xdr:nvSpPr>
        <xdr:cNvPr id="426" name="商工費該当値テキスト"/>
        <xdr:cNvSpPr txBox="1"/>
      </xdr:nvSpPr>
      <xdr:spPr>
        <a:xfrm>
          <a:off x="10528300" y="132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45100</xdr:rowOff>
    </xdr:from>
    <xdr:to>
      <xdr:col>50</xdr:col>
      <xdr:colOff>165100</xdr:colOff>
      <xdr:row>78</xdr:row>
      <xdr:rowOff>146700</xdr:rowOff>
    </xdr:to>
    <xdr:sp macro="" textlink="">
      <xdr:nvSpPr>
        <xdr:cNvPr id="427" name="楕円 426"/>
        <xdr:cNvSpPr/>
      </xdr:nvSpPr>
      <xdr:spPr>
        <a:xfrm>
          <a:off x="9588500" y="134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137827</xdr:rowOff>
    </xdr:from>
    <xdr:ext cx="534377" cy="259045"/>
    <xdr:sp macro="" textlink="">
      <xdr:nvSpPr>
        <xdr:cNvPr id="428" name="テキスト ボックス 427"/>
        <xdr:cNvSpPr txBox="1"/>
      </xdr:nvSpPr>
      <xdr:spPr>
        <a:xfrm>
          <a:off x="9372111" y="135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151688</xdr:rowOff>
    </xdr:from>
    <xdr:to>
      <xdr:col>46</xdr:col>
      <xdr:colOff>38100</xdr:colOff>
      <xdr:row>78</xdr:row>
      <xdr:rowOff>81838</xdr:rowOff>
    </xdr:to>
    <xdr:sp macro="" textlink="">
      <xdr:nvSpPr>
        <xdr:cNvPr id="429" name="楕円 428"/>
        <xdr:cNvSpPr/>
      </xdr:nvSpPr>
      <xdr:spPr>
        <a:xfrm>
          <a:off x="8699500" y="133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98365</xdr:rowOff>
    </xdr:from>
    <xdr:ext cx="534377" cy="259045"/>
    <xdr:sp macro="" textlink="">
      <xdr:nvSpPr>
        <xdr:cNvPr id="430" name="テキスト ボックス 429"/>
        <xdr:cNvSpPr txBox="1"/>
      </xdr:nvSpPr>
      <xdr:spPr>
        <a:xfrm>
          <a:off x="8483111" y="131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56477</xdr:rowOff>
    </xdr:from>
    <xdr:to>
      <xdr:col>41</xdr:col>
      <xdr:colOff>101600</xdr:colOff>
      <xdr:row>78</xdr:row>
      <xdr:rowOff>158077</xdr:rowOff>
    </xdr:to>
    <xdr:sp macro="" textlink="">
      <xdr:nvSpPr>
        <xdr:cNvPr id="431" name="楕円 430"/>
        <xdr:cNvSpPr/>
      </xdr:nvSpPr>
      <xdr:spPr>
        <a:xfrm>
          <a:off x="7810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3154</xdr:rowOff>
    </xdr:from>
    <xdr:ext cx="534377" cy="259045"/>
    <xdr:sp macro="" textlink="">
      <xdr:nvSpPr>
        <xdr:cNvPr id="432" name="テキスト ボックス 431"/>
        <xdr:cNvSpPr txBox="1"/>
      </xdr:nvSpPr>
      <xdr:spPr>
        <a:xfrm>
          <a:off x="7594111" y="132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48003</xdr:rowOff>
    </xdr:from>
    <xdr:to>
      <xdr:col>36</xdr:col>
      <xdr:colOff>165100</xdr:colOff>
      <xdr:row>78</xdr:row>
      <xdr:rowOff>149603</xdr:rowOff>
    </xdr:to>
    <xdr:sp macro="" textlink="">
      <xdr:nvSpPr>
        <xdr:cNvPr id="433" name="楕円 432"/>
        <xdr:cNvSpPr/>
      </xdr:nvSpPr>
      <xdr:spPr>
        <a:xfrm>
          <a:off x="6921500" y="134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166130</xdr:rowOff>
    </xdr:from>
    <xdr:ext cx="534377" cy="259045"/>
    <xdr:sp macro="" textlink="">
      <xdr:nvSpPr>
        <xdr:cNvPr id="434" name="テキスト ボックス 433"/>
        <xdr:cNvSpPr txBox="1"/>
      </xdr:nvSpPr>
      <xdr:spPr>
        <a:xfrm>
          <a:off x="6705111" y="131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152364</xdr:rowOff>
    </xdr:from>
    <xdr:to>
      <xdr:col>55</xdr:col>
      <xdr:colOff>0</xdr:colOff>
      <xdr:row>96</xdr:row>
      <xdr:rowOff>8758</xdr:rowOff>
    </xdr:to>
    <xdr:cxnSp macro="">
      <xdr:nvCxnSpPr>
        <xdr:cNvPr id="463" name="直線コネクタ 462"/>
        <xdr:cNvCxnSpPr/>
      </xdr:nvCxnSpPr>
      <xdr:spPr>
        <a:xfrm flipV="1">
          <a:off x="9639300" y="16440114"/>
          <a:ext cx="8382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122075</xdr:rowOff>
    </xdr:from>
    <xdr:to>
      <xdr:col>50</xdr:col>
      <xdr:colOff>114300</xdr:colOff>
      <xdr:row>96</xdr:row>
      <xdr:rowOff>8758</xdr:rowOff>
    </xdr:to>
    <xdr:cxnSp macro="">
      <xdr:nvCxnSpPr>
        <xdr:cNvPr id="466" name="直線コネクタ 465"/>
        <xdr:cNvCxnSpPr/>
      </xdr:nvCxnSpPr>
      <xdr:spPr>
        <a:xfrm>
          <a:off x="8750300" y="16409825"/>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122075</xdr:rowOff>
    </xdr:from>
    <xdr:to>
      <xdr:col>45</xdr:col>
      <xdr:colOff>177800</xdr:colOff>
      <xdr:row>95</xdr:row>
      <xdr:rowOff>133741</xdr:rowOff>
    </xdr:to>
    <xdr:cxnSp macro="">
      <xdr:nvCxnSpPr>
        <xdr:cNvPr id="469" name="直線コネクタ 468"/>
        <xdr:cNvCxnSpPr/>
      </xdr:nvCxnSpPr>
      <xdr:spPr>
        <a:xfrm flipV="1">
          <a:off x="7861300" y="16409825"/>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71" name="テキスト ボックス 470"/>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133741</xdr:rowOff>
    </xdr:from>
    <xdr:to>
      <xdr:col>41</xdr:col>
      <xdr:colOff>50800</xdr:colOff>
      <xdr:row>96</xdr:row>
      <xdr:rowOff>13588</xdr:rowOff>
    </xdr:to>
    <xdr:cxnSp macro="">
      <xdr:nvCxnSpPr>
        <xdr:cNvPr id="472" name="直線コネクタ 471"/>
        <xdr:cNvCxnSpPr/>
      </xdr:nvCxnSpPr>
      <xdr:spPr>
        <a:xfrm flipV="1">
          <a:off x="6972300" y="1642149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18277</xdr:rowOff>
    </xdr:from>
    <xdr:ext cx="534377" cy="259045"/>
    <xdr:sp macro="" textlink="">
      <xdr:nvSpPr>
        <xdr:cNvPr id="474" name="テキスト ボックス 473"/>
        <xdr:cNvSpPr txBox="1"/>
      </xdr:nvSpPr>
      <xdr:spPr>
        <a:xfrm>
          <a:off x="7594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168787</xdr:rowOff>
    </xdr:from>
    <xdr:ext cx="534377" cy="259045"/>
    <xdr:sp macro="" textlink="">
      <xdr:nvSpPr>
        <xdr:cNvPr id="476" name="テキスト ボックス 475"/>
        <xdr:cNvSpPr txBox="1"/>
      </xdr:nvSpPr>
      <xdr:spPr>
        <a:xfrm>
          <a:off x="670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101564</xdr:rowOff>
    </xdr:from>
    <xdr:to>
      <xdr:col>55</xdr:col>
      <xdr:colOff>50800</xdr:colOff>
      <xdr:row>96</xdr:row>
      <xdr:rowOff>31714</xdr:rowOff>
    </xdr:to>
    <xdr:sp macro="" textlink="">
      <xdr:nvSpPr>
        <xdr:cNvPr id="482" name="楕円 481"/>
        <xdr:cNvSpPr/>
      </xdr:nvSpPr>
      <xdr:spPr>
        <a:xfrm>
          <a:off x="10426700" y="1638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124441</xdr:rowOff>
    </xdr:from>
    <xdr:ext cx="534377" cy="259045"/>
    <xdr:sp macro="" textlink="">
      <xdr:nvSpPr>
        <xdr:cNvPr id="483" name="土木費該当値テキスト"/>
        <xdr:cNvSpPr txBox="1"/>
      </xdr:nvSpPr>
      <xdr:spPr>
        <a:xfrm>
          <a:off x="10528300" y="162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129408</xdr:rowOff>
    </xdr:from>
    <xdr:to>
      <xdr:col>50</xdr:col>
      <xdr:colOff>165100</xdr:colOff>
      <xdr:row>96</xdr:row>
      <xdr:rowOff>59558</xdr:rowOff>
    </xdr:to>
    <xdr:sp macro="" textlink="">
      <xdr:nvSpPr>
        <xdr:cNvPr id="484" name="楕円 483"/>
        <xdr:cNvSpPr/>
      </xdr:nvSpPr>
      <xdr:spPr>
        <a:xfrm>
          <a:off x="9588500" y="164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76085</xdr:rowOff>
    </xdr:from>
    <xdr:ext cx="534377" cy="259045"/>
    <xdr:sp macro="" textlink="">
      <xdr:nvSpPr>
        <xdr:cNvPr id="485" name="テキスト ボックス 484"/>
        <xdr:cNvSpPr txBox="1"/>
      </xdr:nvSpPr>
      <xdr:spPr>
        <a:xfrm>
          <a:off x="9372111" y="161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71275</xdr:rowOff>
    </xdr:from>
    <xdr:to>
      <xdr:col>46</xdr:col>
      <xdr:colOff>38100</xdr:colOff>
      <xdr:row>96</xdr:row>
      <xdr:rowOff>1425</xdr:rowOff>
    </xdr:to>
    <xdr:sp macro="" textlink="">
      <xdr:nvSpPr>
        <xdr:cNvPr id="486" name="楕円 485"/>
        <xdr:cNvSpPr/>
      </xdr:nvSpPr>
      <xdr:spPr>
        <a:xfrm>
          <a:off x="8699500" y="163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17952</xdr:rowOff>
    </xdr:from>
    <xdr:ext cx="534377" cy="259045"/>
    <xdr:sp macro="" textlink="">
      <xdr:nvSpPr>
        <xdr:cNvPr id="487" name="テキスト ボックス 486"/>
        <xdr:cNvSpPr txBox="1"/>
      </xdr:nvSpPr>
      <xdr:spPr>
        <a:xfrm>
          <a:off x="8483111" y="161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82941</xdr:rowOff>
    </xdr:from>
    <xdr:to>
      <xdr:col>41</xdr:col>
      <xdr:colOff>101600</xdr:colOff>
      <xdr:row>96</xdr:row>
      <xdr:rowOff>13091</xdr:rowOff>
    </xdr:to>
    <xdr:sp macro="" textlink="">
      <xdr:nvSpPr>
        <xdr:cNvPr id="488" name="楕円 487"/>
        <xdr:cNvSpPr/>
      </xdr:nvSpPr>
      <xdr:spPr>
        <a:xfrm>
          <a:off x="7810500" y="16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29618</xdr:rowOff>
    </xdr:from>
    <xdr:ext cx="534377" cy="259045"/>
    <xdr:sp macro="" textlink="">
      <xdr:nvSpPr>
        <xdr:cNvPr id="489" name="テキスト ボックス 488"/>
        <xdr:cNvSpPr txBox="1"/>
      </xdr:nvSpPr>
      <xdr:spPr>
        <a:xfrm>
          <a:off x="7594111" y="161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134238</xdr:rowOff>
    </xdr:from>
    <xdr:to>
      <xdr:col>36</xdr:col>
      <xdr:colOff>165100</xdr:colOff>
      <xdr:row>96</xdr:row>
      <xdr:rowOff>64388</xdr:rowOff>
    </xdr:to>
    <xdr:sp macro="" textlink="">
      <xdr:nvSpPr>
        <xdr:cNvPr id="490" name="楕円 489"/>
        <xdr:cNvSpPr/>
      </xdr:nvSpPr>
      <xdr:spPr>
        <a:xfrm>
          <a:off x="6921500" y="164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80915</xdr:rowOff>
    </xdr:from>
    <xdr:ext cx="534377" cy="259045"/>
    <xdr:sp macro="" textlink="">
      <xdr:nvSpPr>
        <xdr:cNvPr id="491" name="テキスト ボックス 490"/>
        <xdr:cNvSpPr txBox="1"/>
      </xdr:nvSpPr>
      <xdr:spPr>
        <a:xfrm>
          <a:off x="6705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22151</xdr:rowOff>
    </xdr:from>
    <xdr:to>
      <xdr:col>85</xdr:col>
      <xdr:colOff>127000</xdr:colOff>
      <xdr:row>37</xdr:row>
      <xdr:rowOff>55102</xdr:rowOff>
    </xdr:to>
    <xdr:cxnSp macro="">
      <xdr:nvCxnSpPr>
        <xdr:cNvPr id="522" name="直線コネクタ 521"/>
        <xdr:cNvCxnSpPr/>
      </xdr:nvCxnSpPr>
      <xdr:spPr>
        <a:xfrm flipV="1">
          <a:off x="15481300" y="6365801"/>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55102</xdr:rowOff>
    </xdr:from>
    <xdr:to>
      <xdr:col>81</xdr:col>
      <xdr:colOff>50800</xdr:colOff>
      <xdr:row>37</xdr:row>
      <xdr:rowOff>57943</xdr:rowOff>
    </xdr:to>
    <xdr:cxnSp macro="">
      <xdr:nvCxnSpPr>
        <xdr:cNvPr id="525" name="直線コネクタ 524"/>
        <xdr:cNvCxnSpPr/>
      </xdr:nvCxnSpPr>
      <xdr:spPr>
        <a:xfrm flipV="1">
          <a:off x="14592300" y="6398752"/>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54187</xdr:rowOff>
    </xdr:from>
    <xdr:to>
      <xdr:col>76</xdr:col>
      <xdr:colOff>114300</xdr:colOff>
      <xdr:row>37</xdr:row>
      <xdr:rowOff>57943</xdr:rowOff>
    </xdr:to>
    <xdr:cxnSp macro="">
      <xdr:nvCxnSpPr>
        <xdr:cNvPr id="528" name="直線コネクタ 527"/>
        <xdr:cNvCxnSpPr/>
      </xdr:nvCxnSpPr>
      <xdr:spPr>
        <a:xfrm>
          <a:off x="13703300" y="6397837"/>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54187</xdr:rowOff>
    </xdr:from>
    <xdr:to>
      <xdr:col>71</xdr:col>
      <xdr:colOff>177800</xdr:colOff>
      <xdr:row>37</xdr:row>
      <xdr:rowOff>89261</xdr:rowOff>
    </xdr:to>
    <xdr:cxnSp macro="">
      <xdr:nvCxnSpPr>
        <xdr:cNvPr id="531" name="直線コネクタ 530"/>
        <xdr:cNvCxnSpPr/>
      </xdr:nvCxnSpPr>
      <xdr:spPr>
        <a:xfrm flipV="1">
          <a:off x="12814300" y="639783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113138</xdr:rowOff>
    </xdr:from>
    <xdr:ext cx="534377" cy="259045"/>
    <xdr:sp macro="" textlink="">
      <xdr:nvSpPr>
        <xdr:cNvPr id="535" name="テキスト ボックス 534"/>
        <xdr:cNvSpPr txBox="1"/>
      </xdr:nvSpPr>
      <xdr:spPr>
        <a:xfrm>
          <a:off x="12547111" y="61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142801</xdr:rowOff>
    </xdr:from>
    <xdr:to>
      <xdr:col>85</xdr:col>
      <xdr:colOff>177800</xdr:colOff>
      <xdr:row>37</xdr:row>
      <xdr:rowOff>72951</xdr:rowOff>
    </xdr:to>
    <xdr:sp macro="" textlink="">
      <xdr:nvSpPr>
        <xdr:cNvPr id="541" name="楕円 540"/>
        <xdr:cNvSpPr/>
      </xdr:nvSpPr>
      <xdr:spPr>
        <a:xfrm>
          <a:off x="16268700" y="63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165678</xdr:rowOff>
    </xdr:from>
    <xdr:ext cx="534377" cy="259045"/>
    <xdr:sp macro="" textlink="">
      <xdr:nvSpPr>
        <xdr:cNvPr id="542" name="消防費該当値テキスト"/>
        <xdr:cNvSpPr txBox="1"/>
      </xdr:nvSpPr>
      <xdr:spPr>
        <a:xfrm>
          <a:off x="16370300" y="61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4302</xdr:rowOff>
    </xdr:from>
    <xdr:to>
      <xdr:col>81</xdr:col>
      <xdr:colOff>101600</xdr:colOff>
      <xdr:row>37</xdr:row>
      <xdr:rowOff>105902</xdr:rowOff>
    </xdr:to>
    <xdr:sp macro="" textlink="">
      <xdr:nvSpPr>
        <xdr:cNvPr id="543" name="楕円 542"/>
        <xdr:cNvSpPr/>
      </xdr:nvSpPr>
      <xdr:spPr>
        <a:xfrm>
          <a:off x="15430500" y="6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97029</xdr:rowOff>
    </xdr:from>
    <xdr:ext cx="534377" cy="259045"/>
    <xdr:sp macro="" textlink="">
      <xdr:nvSpPr>
        <xdr:cNvPr id="544" name="テキスト ボックス 543"/>
        <xdr:cNvSpPr txBox="1"/>
      </xdr:nvSpPr>
      <xdr:spPr>
        <a:xfrm>
          <a:off x="15214111" y="64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7143</xdr:rowOff>
    </xdr:from>
    <xdr:to>
      <xdr:col>76</xdr:col>
      <xdr:colOff>165100</xdr:colOff>
      <xdr:row>37</xdr:row>
      <xdr:rowOff>108743</xdr:rowOff>
    </xdr:to>
    <xdr:sp macro="" textlink="">
      <xdr:nvSpPr>
        <xdr:cNvPr id="545" name="楕円 544"/>
        <xdr:cNvSpPr/>
      </xdr:nvSpPr>
      <xdr:spPr>
        <a:xfrm>
          <a:off x="14541500" y="63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99870</xdr:rowOff>
    </xdr:from>
    <xdr:ext cx="534377" cy="259045"/>
    <xdr:sp macro="" textlink="">
      <xdr:nvSpPr>
        <xdr:cNvPr id="546" name="テキスト ボックス 545"/>
        <xdr:cNvSpPr txBox="1"/>
      </xdr:nvSpPr>
      <xdr:spPr>
        <a:xfrm>
          <a:off x="14325111" y="64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3387</xdr:rowOff>
    </xdr:from>
    <xdr:to>
      <xdr:col>72</xdr:col>
      <xdr:colOff>38100</xdr:colOff>
      <xdr:row>37</xdr:row>
      <xdr:rowOff>104987</xdr:rowOff>
    </xdr:to>
    <xdr:sp macro="" textlink="">
      <xdr:nvSpPr>
        <xdr:cNvPr id="547" name="楕円 546"/>
        <xdr:cNvSpPr/>
      </xdr:nvSpPr>
      <xdr:spPr>
        <a:xfrm>
          <a:off x="136525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96114</xdr:rowOff>
    </xdr:from>
    <xdr:ext cx="534377" cy="259045"/>
    <xdr:sp macro="" textlink="">
      <xdr:nvSpPr>
        <xdr:cNvPr id="548" name="テキスト ボックス 547"/>
        <xdr:cNvSpPr txBox="1"/>
      </xdr:nvSpPr>
      <xdr:spPr>
        <a:xfrm>
          <a:off x="13436111" y="643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38461</xdr:rowOff>
    </xdr:from>
    <xdr:to>
      <xdr:col>67</xdr:col>
      <xdr:colOff>101600</xdr:colOff>
      <xdr:row>37</xdr:row>
      <xdr:rowOff>140061</xdr:rowOff>
    </xdr:to>
    <xdr:sp macro="" textlink="">
      <xdr:nvSpPr>
        <xdr:cNvPr id="549" name="楕円 548"/>
        <xdr:cNvSpPr/>
      </xdr:nvSpPr>
      <xdr:spPr>
        <a:xfrm>
          <a:off x="12763500" y="63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131188</xdr:rowOff>
    </xdr:from>
    <xdr:ext cx="534377" cy="259045"/>
    <xdr:sp macro="" textlink="">
      <xdr:nvSpPr>
        <xdr:cNvPr id="550" name="テキスト ボックス 549"/>
        <xdr:cNvSpPr txBox="1"/>
      </xdr:nvSpPr>
      <xdr:spPr>
        <a:xfrm>
          <a:off x="12547111" y="64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102111</xdr:rowOff>
    </xdr:from>
    <xdr:to>
      <xdr:col>85</xdr:col>
      <xdr:colOff>127000</xdr:colOff>
      <xdr:row>56</xdr:row>
      <xdr:rowOff>27366</xdr:rowOff>
    </xdr:to>
    <xdr:cxnSp macro="">
      <xdr:nvCxnSpPr>
        <xdr:cNvPr id="579" name="直線コネクタ 578"/>
        <xdr:cNvCxnSpPr/>
      </xdr:nvCxnSpPr>
      <xdr:spPr>
        <a:xfrm flipV="1">
          <a:off x="15481300" y="9531861"/>
          <a:ext cx="838200" cy="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27366</xdr:rowOff>
    </xdr:from>
    <xdr:to>
      <xdr:col>81</xdr:col>
      <xdr:colOff>50800</xdr:colOff>
      <xdr:row>56</xdr:row>
      <xdr:rowOff>147099</xdr:rowOff>
    </xdr:to>
    <xdr:cxnSp macro="">
      <xdr:nvCxnSpPr>
        <xdr:cNvPr id="582" name="直線コネクタ 581"/>
        <xdr:cNvCxnSpPr/>
      </xdr:nvCxnSpPr>
      <xdr:spPr>
        <a:xfrm flipV="1">
          <a:off x="14592300" y="9628566"/>
          <a:ext cx="889000" cy="1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137993</xdr:rowOff>
    </xdr:from>
    <xdr:to>
      <xdr:col>76</xdr:col>
      <xdr:colOff>114300</xdr:colOff>
      <xdr:row>56</xdr:row>
      <xdr:rowOff>147099</xdr:rowOff>
    </xdr:to>
    <xdr:cxnSp macro="">
      <xdr:nvCxnSpPr>
        <xdr:cNvPr id="585" name="直線コネクタ 584"/>
        <xdr:cNvCxnSpPr/>
      </xdr:nvCxnSpPr>
      <xdr:spPr>
        <a:xfrm>
          <a:off x="13703300" y="9739193"/>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7" name="テキスト ボックス 586"/>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137993</xdr:rowOff>
    </xdr:from>
    <xdr:to>
      <xdr:col>71</xdr:col>
      <xdr:colOff>177800</xdr:colOff>
      <xdr:row>56</xdr:row>
      <xdr:rowOff>141315</xdr:rowOff>
    </xdr:to>
    <xdr:cxnSp macro="">
      <xdr:nvCxnSpPr>
        <xdr:cNvPr id="588" name="直線コネクタ 587"/>
        <xdr:cNvCxnSpPr/>
      </xdr:nvCxnSpPr>
      <xdr:spPr>
        <a:xfrm flipV="1">
          <a:off x="12814300" y="9739193"/>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0" name="テキスト ボックス 589"/>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2" name="テキスト ボックス 591"/>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51311</xdr:rowOff>
    </xdr:from>
    <xdr:to>
      <xdr:col>85</xdr:col>
      <xdr:colOff>177800</xdr:colOff>
      <xdr:row>55</xdr:row>
      <xdr:rowOff>152911</xdr:rowOff>
    </xdr:to>
    <xdr:sp macro="" textlink="">
      <xdr:nvSpPr>
        <xdr:cNvPr id="598" name="楕円 597"/>
        <xdr:cNvSpPr/>
      </xdr:nvSpPr>
      <xdr:spPr>
        <a:xfrm>
          <a:off x="16268700" y="94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74188</xdr:rowOff>
    </xdr:from>
    <xdr:ext cx="534377" cy="259045"/>
    <xdr:sp macro="" textlink="">
      <xdr:nvSpPr>
        <xdr:cNvPr id="599" name="教育費該当値テキスト"/>
        <xdr:cNvSpPr txBox="1"/>
      </xdr:nvSpPr>
      <xdr:spPr>
        <a:xfrm>
          <a:off x="16370300" y="93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148016</xdr:rowOff>
    </xdr:from>
    <xdr:to>
      <xdr:col>81</xdr:col>
      <xdr:colOff>101600</xdr:colOff>
      <xdr:row>56</xdr:row>
      <xdr:rowOff>78166</xdr:rowOff>
    </xdr:to>
    <xdr:sp macro="" textlink="">
      <xdr:nvSpPr>
        <xdr:cNvPr id="600" name="楕円 599"/>
        <xdr:cNvSpPr/>
      </xdr:nvSpPr>
      <xdr:spPr>
        <a:xfrm>
          <a:off x="15430500" y="95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94693</xdr:rowOff>
    </xdr:from>
    <xdr:ext cx="534377" cy="259045"/>
    <xdr:sp macro="" textlink="">
      <xdr:nvSpPr>
        <xdr:cNvPr id="601" name="テキスト ボックス 600"/>
        <xdr:cNvSpPr txBox="1"/>
      </xdr:nvSpPr>
      <xdr:spPr>
        <a:xfrm>
          <a:off x="15214111" y="93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96299</xdr:rowOff>
    </xdr:from>
    <xdr:to>
      <xdr:col>76</xdr:col>
      <xdr:colOff>165100</xdr:colOff>
      <xdr:row>57</xdr:row>
      <xdr:rowOff>26449</xdr:rowOff>
    </xdr:to>
    <xdr:sp macro="" textlink="">
      <xdr:nvSpPr>
        <xdr:cNvPr id="602" name="楕円 601"/>
        <xdr:cNvSpPr/>
      </xdr:nvSpPr>
      <xdr:spPr>
        <a:xfrm>
          <a:off x="14541500" y="96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17576</xdr:rowOff>
    </xdr:from>
    <xdr:ext cx="534377" cy="259045"/>
    <xdr:sp macro="" textlink="">
      <xdr:nvSpPr>
        <xdr:cNvPr id="603" name="テキスト ボックス 602"/>
        <xdr:cNvSpPr txBox="1"/>
      </xdr:nvSpPr>
      <xdr:spPr>
        <a:xfrm>
          <a:off x="14325111" y="97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87193</xdr:rowOff>
    </xdr:from>
    <xdr:to>
      <xdr:col>72</xdr:col>
      <xdr:colOff>38100</xdr:colOff>
      <xdr:row>57</xdr:row>
      <xdr:rowOff>17343</xdr:rowOff>
    </xdr:to>
    <xdr:sp macro="" textlink="">
      <xdr:nvSpPr>
        <xdr:cNvPr id="604" name="楕円 603"/>
        <xdr:cNvSpPr/>
      </xdr:nvSpPr>
      <xdr:spPr>
        <a:xfrm>
          <a:off x="13652500" y="96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33870</xdr:rowOff>
    </xdr:from>
    <xdr:ext cx="534377" cy="259045"/>
    <xdr:sp macro="" textlink="">
      <xdr:nvSpPr>
        <xdr:cNvPr id="605" name="テキスト ボックス 604"/>
        <xdr:cNvSpPr txBox="1"/>
      </xdr:nvSpPr>
      <xdr:spPr>
        <a:xfrm>
          <a:off x="13436111" y="94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90515</xdr:rowOff>
    </xdr:from>
    <xdr:to>
      <xdr:col>67</xdr:col>
      <xdr:colOff>101600</xdr:colOff>
      <xdr:row>57</xdr:row>
      <xdr:rowOff>20665</xdr:rowOff>
    </xdr:to>
    <xdr:sp macro="" textlink="">
      <xdr:nvSpPr>
        <xdr:cNvPr id="606" name="楕円 605"/>
        <xdr:cNvSpPr/>
      </xdr:nvSpPr>
      <xdr:spPr>
        <a:xfrm>
          <a:off x="12763500" y="96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11792</xdr:rowOff>
    </xdr:from>
    <xdr:ext cx="534377" cy="259045"/>
    <xdr:sp macro="" textlink="">
      <xdr:nvSpPr>
        <xdr:cNvPr id="607" name="テキスト ボックス 606"/>
        <xdr:cNvSpPr txBox="1"/>
      </xdr:nvSpPr>
      <xdr:spPr>
        <a:xfrm>
          <a:off x="12547111" y="9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17463</xdr:rowOff>
    </xdr:from>
    <xdr:to>
      <xdr:col>85</xdr:col>
      <xdr:colOff>127000</xdr:colOff>
      <xdr:row>79</xdr:row>
      <xdr:rowOff>25451</xdr:rowOff>
    </xdr:to>
    <xdr:cxnSp macro="">
      <xdr:nvCxnSpPr>
        <xdr:cNvPr id="636" name="直線コネクタ 635"/>
        <xdr:cNvCxnSpPr/>
      </xdr:nvCxnSpPr>
      <xdr:spPr>
        <a:xfrm flipV="1">
          <a:off x="15481300" y="13562013"/>
          <a:ext cx="8382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25451</xdr:rowOff>
    </xdr:from>
    <xdr:to>
      <xdr:col>81</xdr:col>
      <xdr:colOff>50800</xdr:colOff>
      <xdr:row>79</xdr:row>
      <xdr:rowOff>34061</xdr:rowOff>
    </xdr:to>
    <xdr:cxnSp macro="">
      <xdr:nvCxnSpPr>
        <xdr:cNvPr id="639" name="直線コネクタ 638"/>
        <xdr:cNvCxnSpPr/>
      </xdr:nvCxnSpPr>
      <xdr:spPr>
        <a:xfrm flipV="1">
          <a:off x="14592300" y="1357000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13703</xdr:rowOff>
    </xdr:from>
    <xdr:to>
      <xdr:col>76</xdr:col>
      <xdr:colOff>114300</xdr:colOff>
      <xdr:row>79</xdr:row>
      <xdr:rowOff>34061</xdr:rowOff>
    </xdr:to>
    <xdr:cxnSp macro="">
      <xdr:nvCxnSpPr>
        <xdr:cNvPr id="642" name="直線コネクタ 641"/>
        <xdr:cNvCxnSpPr/>
      </xdr:nvCxnSpPr>
      <xdr:spPr>
        <a:xfrm>
          <a:off x="13703300" y="13558253"/>
          <a:ext cx="889000" cy="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89649</xdr:rowOff>
    </xdr:from>
    <xdr:to>
      <xdr:col>71</xdr:col>
      <xdr:colOff>177800</xdr:colOff>
      <xdr:row>79</xdr:row>
      <xdr:rowOff>13703</xdr:rowOff>
    </xdr:to>
    <xdr:cxnSp macro="">
      <xdr:nvCxnSpPr>
        <xdr:cNvPr id="645" name="直線コネクタ 644"/>
        <xdr:cNvCxnSpPr/>
      </xdr:nvCxnSpPr>
      <xdr:spPr>
        <a:xfrm>
          <a:off x="12814300" y="13462749"/>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169499</xdr:rowOff>
    </xdr:from>
    <xdr:ext cx="469744" cy="259045"/>
    <xdr:sp macro="" textlink="">
      <xdr:nvSpPr>
        <xdr:cNvPr id="649" name="テキスト ボックス 648"/>
        <xdr:cNvSpPr txBox="1"/>
      </xdr:nvSpPr>
      <xdr:spPr>
        <a:xfrm>
          <a:off x="12579428" y="135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138113</xdr:rowOff>
    </xdr:from>
    <xdr:to>
      <xdr:col>85</xdr:col>
      <xdr:colOff>177800</xdr:colOff>
      <xdr:row>79</xdr:row>
      <xdr:rowOff>68263</xdr:rowOff>
    </xdr:to>
    <xdr:sp macro="" textlink="">
      <xdr:nvSpPr>
        <xdr:cNvPr id="655" name="楕円 654"/>
        <xdr:cNvSpPr/>
      </xdr:nvSpPr>
      <xdr:spPr>
        <a:xfrm>
          <a:off x="16268700" y="135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146101</xdr:rowOff>
    </xdr:from>
    <xdr:to>
      <xdr:col>81</xdr:col>
      <xdr:colOff>101600</xdr:colOff>
      <xdr:row>79</xdr:row>
      <xdr:rowOff>76251</xdr:rowOff>
    </xdr:to>
    <xdr:sp macro="" textlink="">
      <xdr:nvSpPr>
        <xdr:cNvPr id="657" name="楕円 656"/>
        <xdr:cNvSpPr/>
      </xdr:nvSpPr>
      <xdr:spPr>
        <a:xfrm>
          <a:off x="15430500" y="13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67378</xdr:rowOff>
    </xdr:from>
    <xdr:ext cx="469744" cy="259045"/>
    <xdr:sp macro="" textlink="">
      <xdr:nvSpPr>
        <xdr:cNvPr id="658" name="テキスト ボックス 657"/>
        <xdr:cNvSpPr txBox="1"/>
      </xdr:nvSpPr>
      <xdr:spPr>
        <a:xfrm>
          <a:off x="15246428" y="1361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154711</xdr:rowOff>
    </xdr:from>
    <xdr:to>
      <xdr:col>76</xdr:col>
      <xdr:colOff>165100</xdr:colOff>
      <xdr:row>79</xdr:row>
      <xdr:rowOff>84861</xdr:rowOff>
    </xdr:to>
    <xdr:sp macro="" textlink="">
      <xdr:nvSpPr>
        <xdr:cNvPr id="659" name="楕円 658"/>
        <xdr:cNvSpPr/>
      </xdr:nvSpPr>
      <xdr:spPr>
        <a:xfrm>
          <a:off x="14541500" y="135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75988</xdr:rowOff>
    </xdr:from>
    <xdr:ext cx="378565" cy="259045"/>
    <xdr:sp macro="" textlink="">
      <xdr:nvSpPr>
        <xdr:cNvPr id="660" name="テキスト ボックス 659"/>
        <xdr:cNvSpPr txBox="1"/>
      </xdr:nvSpPr>
      <xdr:spPr>
        <a:xfrm>
          <a:off x="14403017" y="1362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134353</xdr:rowOff>
    </xdr:from>
    <xdr:to>
      <xdr:col>72</xdr:col>
      <xdr:colOff>38100</xdr:colOff>
      <xdr:row>79</xdr:row>
      <xdr:rowOff>64503</xdr:rowOff>
    </xdr:to>
    <xdr:sp macro="" textlink="">
      <xdr:nvSpPr>
        <xdr:cNvPr id="661" name="楕円 660"/>
        <xdr:cNvSpPr/>
      </xdr:nvSpPr>
      <xdr:spPr>
        <a:xfrm>
          <a:off x="13652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55630</xdr:rowOff>
    </xdr:from>
    <xdr:ext cx="469744" cy="259045"/>
    <xdr:sp macro="" textlink="">
      <xdr:nvSpPr>
        <xdr:cNvPr id="662" name="テキスト ボックス 661"/>
        <xdr:cNvSpPr txBox="1"/>
      </xdr:nvSpPr>
      <xdr:spPr>
        <a:xfrm>
          <a:off x="13468428" y="136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38849</xdr:rowOff>
    </xdr:from>
    <xdr:to>
      <xdr:col>67</xdr:col>
      <xdr:colOff>101600</xdr:colOff>
      <xdr:row>78</xdr:row>
      <xdr:rowOff>140449</xdr:rowOff>
    </xdr:to>
    <xdr:sp macro="" textlink="">
      <xdr:nvSpPr>
        <xdr:cNvPr id="663" name="楕円 662"/>
        <xdr:cNvSpPr/>
      </xdr:nvSpPr>
      <xdr:spPr>
        <a:xfrm>
          <a:off x="12763500" y="134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156976</xdr:rowOff>
    </xdr:from>
    <xdr:ext cx="469744" cy="259045"/>
    <xdr:sp macro="" textlink="">
      <xdr:nvSpPr>
        <xdr:cNvPr id="664" name="テキスト ボックス 663"/>
        <xdr:cNvSpPr txBox="1"/>
      </xdr:nvSpPr>
      <xdr:spPr>
        <a:xfrm>
          <a:off x="12579428" y="131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127375</xdr:rowOff>
    </xdr:from>
    <xdr:to>
      <xdr:col>85</xdr:col>
      <xdr:colOff>127000</xdr:colOff>
      <xdr:row>96</xdr:row>
      <xdr:rowOff>150341</xdr:rowOff>
    </xdr:to>
    <xdr:cxnSp macro="">
      <xdr:nvCxnSpPr>
        <xdr:cNvPr id="693" name="直線コネクタ 692"/>
        <xdr:cNvCxnSpPr/>
      </xdr:nvCxnSpPr>
      <xdr:spPr>
        <a:xfrm>
          <a:off x="15481300" y="16586575"/>
          <a:ext cx="8382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34353</xdr:rowOff>
    </xdr:from>
    <xdr:to>
      <xdr:col>81</xdr:col>
      <xdr:colOff>50800</xdr:colOff>
      <xdr:row>96</xdr:row>
      <xdr:rowOff>127375</xdr:rowOff>
    </xdr:to>
    <xdr:cxnSp macro="">
      <xdr:nvCxnSpPr>
        <xdr:cNvPr id="696" name="直線コネクタ 695"/>
        <xdr:cNvCxnSpPr/>
      </xdr:nvCxnSpPr>
      <xdr:spPr>
        <a:xfrm>
          <a:off x="14592300" y="16493553"/>
          <a:ext cx="889000" cy="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6964</xdr:rowOff>
    </xdr:from>
    <xdr:to>
      <xdr:col>76</xdr:col>
      <xdr:colOff>114300</xdr:colOff>
      <xdr:row>96</xdr:row>
      <xdr:rowOff>34353</xdr:rowOff>
    </xdr:to>
    <xdr:cxnSp macro="">
      <xdr:nvCxnSpPr>
        <xdr:cNvPr id="699" name="直線コネクタ 698"/>
        <xdr:cNvCxnSpPr/>
      </xdr:nvCxnSpPr>
      <xdr:spPr>
        <a:xfrm>
          <a:off x="13703300" y="16466164"/>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1" name="テキスト ボックス 70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3896</xdr:rowOff>
    </xdr:from>
    <xdr:to>
      <xdr:col>71</xdr:col>
      <xdr:colOff>177800</xdr:colOff>
      <xdr:row>96</xdr:row>
      <xdr:rowOff>6964</xdr:rowOff>
    </xdr:to>
    <xdr:cxnSp macro="">
      <xdr:nvCxnSpPr>
        <xdr:cNvPr id="702" name="直線コネクタ 701"/>
        <xdr:cNvCxnSpPr/>
      </xdr:nvCxnSpPr>
      <xdr:spPr>
        <a:xfrm>
          <a:off x="12814300" y="16463096"/>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4" name="テキスト ボックス 703"/>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6" name="テキスト ボックス 705"/>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99541</xdr:rowOff>
    </xdr:from>
    <xdr:to>
      <xdr:col>85</xdr:col>
      <xdr:colOff>177800</xdr:colOff>
      <xdr:row>97</xdr:row>
      <xdr:rowOff>29691</xdr:rowOff>
    </xdr:to>
    <xdr:sp macro="" textlink="">
      <xdr:nvSpPr>
        <xdr:cNvPr id="712" name="楕円 711"/>
        <xdr:cNvSpPr/>
      </xdr:nvSpPr>
      <xdr:spPr>
        <a:xfrm>
          <a:off x="16268700" y="165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122418</xdr:rowOff>
    </xdr:from>
    <xdr:ext cx="599010" cy="259045"/>
    <xdr:sp macro="" textlink="">
      <xdr:nvSpPr>
        <xdr:cNvPr id="713" name="公債費該当値テキスト"/>
        <xdr:cNvSpPr txBox="1"/>
      </xdr:nvSpPr>
      <xdr:spPr>
        <a:xfrm>
          <a:off x="16370300" y="1641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76575</xdr:rowOff>
    </xdr:from>
    <xdr:to>
      <xdr:col>81</xdr:col>
      <xdr:colOff>101600</xdr:colOff>
      <xdr:row>97</xdr:row>
      <xdr:rowOff>6725</xdr:rowOff>
    </xdr:to>
    <xdr:sp macro="" textlink="">
      <xdr:nvSpPr>
        <xdr:cNvPr id="714" name="楕円 713"/>
        <xdr:cNvSpPr/>
      </xdr:nvSpPr>
      <xdr:spPr>
        <a:xfrm>
          <a:off x="15430500" y="165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23252</xdr:rowOff>
    </xdr:from>
    <xdr:ext cx="599010" cy="259045"/>
    <xdr:sp macro="" textlink="">
      <xdr:nvSpPr>
        <xdr:cNvPr id="715" name="テキスト ボックス 714"/>
        <xdr:cNvSpPr txBox="1"/>
      </xdr:nvSpPr>
      <xdr:spPr>
        <a:xfrm>
          <a:off x="15181795" y="1631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155003</xdr:rowOff>
    </xdr:from>
    <xdr:to>
      <xdr:col>76</xdr:col>
      <xdr:colOff>165100</xdr:colOff>
      <xdr:row>96</xdr:row>
      <xdr:rowOff>85153</xdr:rowOff>
    </xdr:to>
    <xdr:sp macro="" textlink="">
      <xdr:nvSpPr>
        <xdr:cNvPr id="716" name="楕円 715"/>
        <xdr:cNvSpPr/>
      </xdr:nvSpPr>
      <xdr:spPr>
        <a:xfrm>
          <a:off x="14541500" y="164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101680</xdr:rowOff>
    </xdr:from>
    <xdr:ext cx="599010" cy="259045"/>
    <xdr:sp macro="" textlink="">
      <xdr:nvSpPr>
        <xdr:cNvPr id="717" name="テキスト ボックス 716"/>
        <xdr:cNvSpPr txBox="1"/>
      </xdr:nvSpPr>
      <xdr:spPr>
        <a:xfrm>
          <a:off x="14292795" y="1621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127614</xdr:rowOff>
    </xdr:from>
    <xdr:to>
      <xdr:col>72</xdr:col>
      <xdr:colOff>38100</xdr:colOff>
      <xdr:row>96</xdr:row>
      <xdr:rowOff>57764</xdr:rowOff>
    </xdr:to>
    <xdr:sp macro="" textlink="">
      <xdr:nvSpPr>
        <xdr:cNvPr id="718" name="楕円 717"/>
        <xdr:cNvSpPr/>
      </xdr:nvSpPr>
      <xdr:spPr>
        <a:xfrm>
          <a:off x="13652500" y="164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74291</xdr:rowOff>
    </xdr:from>
    <xdr:ext cx="599010" cy="259045"/>
    <xdr:sp macro="" textlink="">
      <xdr:nvSpPr>
        <xdr:cNvPr id="719" name="テキスト ボックス 718"/>
        <xdr:cNvSpPr txBox="1"/>
      </xdr:nvSpPr>
      <xdr:spPr>
        <a:xfrm>
          <a:off x="13403795" y="1619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124546</xdr:rowOff>
    </xdr:from>
    <xdr:to>
      <xdr:col>67</xdr:col>
      <xdr:colOff>101600</xdr:colOff>
      <xdr:row>96</xdr:row>
      <xdr:rowOff>54696</xdr:rowOff>
    </xdr:to>
    <xdr:sp macro="" textlink="">
      <xdr:nvSpPr>
        <xdr:cNvPr id="720" name="楕円 719"/>
        <xdr:cNvSpPr/>
      </xdr:nvSpPr>
      <xdr:spPr>
        <a:xfrm>
          <a:off x="12763500" y="164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71223</xdr:rowOff>
    </xdr:from>
    <xdr:ext cx="599010" cy="259045"/>
    <xdr:sp macro="" textlink="">
      <xdr:nvSpPr>
        <xdr:cNvPr id="721" name="テキスト ボックス 720"/>
        <xdr:cNvSpPr txBox="1"/>
      </xdr:nvSpPr>
      <xdr:spPr>
        <a:xfrm>
          <a:off x="12514795" y="1618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3169</xdr:rowOff>
    </xdr:from>
    <xdr:to>
      <xdr:col>102</xdr:col>
      <xdr:colOff>114300</xdr:colOff>
      <xdr:row>38</xdr:row>
      <xdr:rowOff>25400</xdr:rowOff>
    </xdr:to>
    <xdr:cxnSp macro="">
      <xdr:nvCxnSpPr>
        <xdr:cNvPr id="755" name="直線コネクタ 754"/>
        <xdr:cNvCxnSpPr/>
      </xdr:nvCxnSpPr>
      <xdr:spPr>
        <a:xfrm>
          <a:off x="18656300" y="6518269"/>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123819</xdr:rowOff>
    </xdr:from>
    <xdr:to>
      <xdr:col>98</xdr:col>
      <xdr:colOff>38100</xdr:colOff>
      <xdr:row>38</xdr:row>
      <xdr:rowOff>53969</xdr:rowOff>
    </xdr:to>
    <xdr:sp macro="" textlink="">
      <xdr:nvSpPr>
        <xdr:cNvPr id="773" name="楕円 772"/>
        <xdr:cNvSpPr/>
      </xdr:nvSpPr>
      <xdr:spPr>
        <a:xfrm>
          <a:off x="18605500" y="64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45096</xdr:rowOff>
    </xdr:from>
    <xdr:ext cx="378565" cy="259045"/>
    <xdr:sp macro="" textlink="">
      <xdr:nvSpPr>
        <xdr:cNvPr id="774" name="テキスト ボックス 773"/>
        <xdr:cNvSpPr txBox="1"/>
      </xdr:nvSpPr>
      <xdr:spPr>
        <a:xfrm>
          <a:off x="18467017" y="656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総務費が平成２６年度１２９，３４１円、平成２７年度１４２，０４２円と２か年にわたり急激に増加しているのは、平成２６，２７年度に整備した新庁舎建設によるものです。</a:t>
          </a:r>
          <a:endParaRPr lang="ja-JP" altLang="ja-JP">
            <a:effectLst/>
          </a:endParaRPr>
        </a:p>
        <a:p>
          <a:r>
            <a:rPr kumimoji="1" lang="ja-JP" altLang="ja-JP" sz="1100">
              <a:solidFill>
                <a:schemeClr val="dk1"/>
              </a:solidFill>
              <a:effectLst/>
              <a:latin typeface="+mn-lt"/>
              <a:ea typeface="+mn-ea"/>
              <a:cs typeface="+mn-cs"/>
            </a:rPr>
            <a:t>　また、教育費が</a:t>
          </a:r>
          <a:r>
            <a:rPr kumimoji="1" lang="ja-JP" altLang="ja-JP" sz="1100">
              <a:solidFill>
                <a:sysClr val="windowText" lastClr="000000"/>
              </a:solidFill>
              <a:effectLst/>
              <a:latin typeface="+mn-lt"/>
              <a:ea typeface="+mn-ea"/>
              <a:cs typeface="+mn-cs"/>
            </a:rPr>
            <a:t>平成２８年度６９，７４２円</a:t>
          </a:r>
          <a:r>
            <a:rPr kumimoji="1" lang="ja-JP" altLang="en-US" sz="1100">
              <a:solidFill>
                <a:sysClr val="windowText" lastClr="000000"/>
              </a:solidFill>
              <a:effectLst/>
              <a:latin typeface="+mn-lt"/>
              <a:ea typeface="+mn-ea"/>
              <a:cs typeface="+mn-cs"/>
            </a:rPr>
            <a:t>、平成２９年度８２，４３３円</a:t>
          </a:r>
          <a:r>
            <a:rPr kumimoji="1" lang="ja-JP" altLang="ja-JP" sz="1100">
              <a:solidFill>
                <a:sysClr val="windowText" lastClr="000000"/>
              </a:solidFill>
              <a:effectLst/>
              <a:latin typeface="+mn-lt"/>
              <a:ea typeface="+mn-ea"/>
              <a:cs typeface="+mn-cs"/>
            </a:rPr>
            <a:t>と急激に増加しているのは、健康づくり拠点整備</a:t>
          </a:r>
          <a:r>
            <a:rPr kumimoji="1" lang="ja-JP" altLang="en-US" sz="1100">
              <a:solidFill>
                <a:sysClr val="windowText" lastClr="000000"/>
              </a:solidFill>
              <a:effectLst/>
              <a:latin typeface="+mn-lt"/>
              <a:ea typeface="+mn-ea"/>
              <a:cs typeface="+mn-cs"/>
            </a:rPr>
            <a:t>や市内小学校の空調整備、大東図書館整備</a:t>
          </a:r>
          <a:r>
            <a:rPr kumimoji="1" lang="ja-JP" altLang="ja-JP" sz="1100">
              <a:solidFill>
                <a:sysClr val="windowText" lastClr="000000"/>
              </a:solidFill>
              <a:effectLst/>
              <a:latin typeface="+mn-lt"/>
              <a:ea typeface="+mn-ea"/>
              <a:cs typeface="+mn-cs"/>
            </a:rPr>
            <a:t>をはじめとした社会教育施設の整備によるものです。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高齢化により、年々扶助費は増加しており、これに伴い、民生費も増加傾向にあります。今後もこの傾向は続くと思われます。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衛生費の増加要因は、市立病院建設事業による病院事業会計補助金の増、簡易水道事業の統合による水道事業会計補助金の増が挙げられます。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公債費は、これまでの普通建設事業の影響や繰上償還により、数値は改善されていますが、依然として</a:t>
          </a:r>
          <a:r>
            <a:rPr kumimoji="1" lang="ja-JP" altLang="ja-JP" sz="1100">
              <a:solidFill>
                <a:schemeClr val="dk1"/>
              </a:solidFill>
              <a:effectLst/>
              <a:latin typeface="+mn-lt"/>
              <a:ea typeface="+mn-ea"/>
              <a:cs typeface="+mn-cs"/>
            </a:rPr>
            <a:t>類似団体平均を上回っていることから、計画的に普通建設事業を行うことにより、地方債の新規発行を抑制し、削減に努めます。</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財政調整基金残高は、平成１９年度以降徐々に増加していますが、平成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年度は利子分のみの積み立てにより、標準財政規模に対する比率は前年度から微増となっています。</a:t>
          </a:r>
          <a:endParaRPr lang="ja-JP" altLang="ja-JP" sz="1400">
            <a:effectLst/>
          </a:endParaRPr>
        </a:p>
        <a:p>
          <a:r>
            <a:rPr kumimoji="1" lang="ja-JP" altLang="ja-JP" sz="1100">
              <a:solidFill>
                <a:schemeClr val="dk1"/>
              </a:solidFill>
              <a:effectLst/>
              <a:latin typeface="+mn-lt"/>
              <a:ea typeface="+mn-ea"/>
              <a:cs typeface="+mn-cs"/>
            </a:rPr>
            <a:t>　実質単年度収支については、人件費の抑制、補助費等の削減により、平成１８年度以降黒字で推移しており、標準財政規模に対する比率も一定の比率を確保しています。</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引き続き、人件費、物件費、補助費等の削減、計画的な地方債の発行などにより財政の健全化に努めます。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年度は、全ての会計において経費の削減等を図ることにより黒字決算になりました。引き続き、人件費、物件費、補助費等の経費を削減し、財政の健全化に努めます。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29749853</v>
      </c>
      <c r="BO4" s="410"/>
      <c r="BP4" s="410"/>
      <c r="BQ4" s="410"/>
      <c r="BR4" s="410"/>
      <c r="BS4" s="410"/>
      <c r="BT4" s="410"/>
      <c r="BU4" s="411"/>
      <c r="BV4" s="409">
        <v>28813128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29336372</v>
      </c>
      <c r="BO5" s="447"/>
      <c r="BP5" s="447"/>
      <c r="BQ5" s="447"/>
      <c r="BR5" s="447"/>
      <c r="BS5" s="447"/>
      <c r="BT5" s="447"/>
      <c r="BU5" s="448"/>
      <c r="BV5" s="446">
        <v>28367695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89.3</v>
      </c>
      <c r="CU5" s="444"/>
      <c r="CV5" s="444"/>
      <c r="CW5" s="444"/>
      <c r="CX5" s="444"/>
      <c r="CY5" s="444"/>
      <c r="CZ5" s="444"/>
      <c r="DA5" s="445"/>
      <c r="DB5" s="443">
        <v>89.8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413481</v>
      </c>
      <c r="BO6" s="447"/>
      <c r="BP6" s="447"/>
      <c r="BQ6" s="447"/>
      <c r="BR6" s="447"/>
      <c r="BS6" s="447"/>
      <c r="BT6" s="447"/>
      <c r="BU6" s="448"/>
      <c r="BV6" s="446">
        <v>445433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92.9</v>
      </c>
      <c r="CU6" s="484"/>
      <c r="CV6" s="484"/>
      <c r="CW6" s="484"/>
      <c r="CX6" s="484"/>
      <c r="CY6" s="484"/>
      <c r="CZ6" s="484"/>
      <c r="DA6" s="485"/>
      <c r="DB6" s="483">
        <v>93.4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36795</v>
      </c>
      <c r="BO7" s="447"/>
      <c r="BP7" s="447"/>
      <c r="BQ7" s="447"/>
      <c r="BR7" s="447"/>
      <c r="BS7" s="447"/>
      <c r="BT7" s="447"/>
      <c r="BU7" s="448"/>
      <c r="BV7" s="446">
        <v>64759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17877805</v>
      </c>
      <c r="CU7" s="447"/>
      <c r="CV7" s="447"/>
      <c r="CW7" s="447"/>
      <c r="CX7" s="447"/>
      <c r="CY7" s="447"/>
      <c r="CZ7" s="447"/>
      <c r="DA7" s="448"/>
      <c r="DB7" s="446">
        <v>18479257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376686</v>
      </c>
      <c r="BO8" s="447"/>
      <c r="BP8" s="447"/>
      <c r="BQ8" s="447"/>
      <c r="BR8" s="447"/>
      <c r="BS8" s="447"/>
      <c r="BT8" s="447"/>
      <c r="BU8" s="448"/>
      <c r="BV8" s="446">
        <v>380674</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39032</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-3988</v>
      </c>
      <c r="BO9" s="447"/>
      <c r="BP9" s="447"/>
      <c r="BQ9" s="447"/>
      <c r="BR9" s="447"/>
      <c r="BS9" s="447"/>
      <c r="BT9" s="447"/>
      <c r="BU9" s="448"/>
      <c r="BV9" s="446">
        <v>32426</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20</v>
      </c>
      <c r="CU9" s="444"/>
      <c r="CV9" s="444"/>
      <c r="CW9" s="444"/>
      <c r="CX9" s="444"/>
      <c r="CY9" s="444"/>
      <c r="CZ9" s="444"/>
      <c r="DA9" s="445"/>
      <c r="DB9" s="443">
        <v>21.1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41917</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556</v>
      </c>
      <c r="BO10" s="447"/>
      <c r="BP10" s="447"/>
      <c r="BQ10" s="447"/>
      <c r="BR10" s="447"/>
      <c r="BS10" s="447"/>
      <c r="BT10" s="447"/>
      <c r="BU10" s="448"/>
      <c r="BV10" s="446">
        <v>1314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114268</v>
      </c>
      <c r="BO11" s="447"/>
      <c r="BP11" s="447"/>
      <c r="BQ11" s="447"/>
      <c r="BR11" s="447"/>
      <c r="BS11" s="447"/>
      <c r="BT11" s="447"/>
      <c r="BU11" s="448"/>
      <c r="BV11" s="446">
        <v>276027</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39234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39012</v>
      </c>
      <c r="S13" s="528"/>
      <c r="T13" s="528"/>
      <c r="U13" s="528"/>
      <c r="V13" s="529"/>
      <c r="W13" s="462" t="s">
        <v>134</v>
      </c>
      <c r="X13" s="463"/>
      <c r="Y13" s="463"/>
      <c r="Z13" s="463"/>
      <c r="AA13" s="463"/>
      <c r="AB13" s="453"/>
      <c r="AC13" s="497">
        <v>2315</v>
      </c>
      <c r="AD13" s="498"/>
      <c r="AE13" s="498"/>
      <c r="AF13" s="498"/>
      <c r="AG13" s="537"/>
      <c r="AH13" s="497">
        <v>2337</v>
      </c>
      <c r="AI13" s="498"/>
      <c r="AJ13" s="498"/>
      <c r="AK13" s="498"/>
      <c r="AL13" s="499"/>
      <c r="AM13" s="475" t="s">
        <v>135</v>
      </c>
      <c r="AN13" s="476"/>
      <c r="AO13" s="476"/>
      <c r="AP13" s="476"/>
      <c r="AQ13" s="476"/>
      <c r="AR13" s="476"/>
      <c r="AS13" s="476"/>
      <c r="AT13" s="477"/>
      <c r="AU13" s="478" t="s">
        <v>112</v>
      </c>
      <c r="AV13" s="479"/>
      <c r="AW13" s="479"/>
      <c r="AX13" s="479"/>
      <c r="AY13" s="480" t="s">
        <v>136</v>
      </c>
      <c r="AZ13" s="481"/>
      <c r="BA13" s="481"/>
      <c r="BB13" s="481"/>
      <c r="BC13" s="481"/>
      <c r="BD13" s="481"/>
      <c r="BE13" s="481"/>
      <c r="BF13" s="481"/>
      <c r="BG13" s="481"/>
      <c r="BH13" s="481"/>
      <c r="BI13" s="481"/>
      <c r="BJ13" s="481"/>
      <c r="BK13" s="481"/>
      <c r="BL13" s="481"/>
      <c r="BM13" s="482"/>
      <c r="BN13" s="446">
        <v>110836</v>
      </c>
      <c r="BO13" s="447"/>
      <c r="BP13" s="447"/>
      <c r="BQ13" s="447"/>
      <c r="BR13" s="447"/>
      <c r="BS13" s="447"/>
      <c r="BT13" s="447"/>
      <c r="BU13" s="448"/>
      <c r="BV13" s="446">
        <v>309767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11</v>
      </c>
      <c r="CU13" s="444"/>
      <c r="CV13" s="444"/>
      <c r="CW13" s="444"/>
      <c r="CX13" s="444"/>
      <c r="CY13" s="444"/>
      <c r="CZ13" s="444"/>
      <c r="DA13" s="445"/>
      <c r="DB13" s="443">
        <v>11.4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39973</v>
      </c>
      <c r="S14" s="528"/>
      <c r="T14" s="528"/>
      <c r="U14" s="528"/>
      <c r="V14" s="529"/>
      <c r="W14" s="436"/>
      <c r="X14" s="437"/>
      <c r="Y14" s="437"/>
      <c r="Z14" s="437"/>
      <c r="AA14" s="437"/>
      <c r="AB14" s="426"/>
      <c r="AC14" s="530">
        <v>11.7</v>
      </c>
      <c r="AD14" s="531"/>
      <c r="AE14" s="531"/>
      <c r="AF14" s="531"/>
      <c r="AG14" s="532"/>
      <c r="AH14" s="530">
        <v>11.4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91.3</v>
      </c>
      <c r="CU14" s="542"/>
      <c r="CV14" s="542"/>
      <c r="CW14" s="542"/>
      <c r="CX14" s="542"/>
      <c r="CY14" s="542"/>
      <c r="CZ14" s="542"/>
      <c r="DA14" s="543"/>
      <c r="DB14" s="541">
        <v>81.8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39755</v>
      </c>
      <c r="S15" s="528"/>
      <c r="T15" s="528"/>
      <c r="U15" s="528"/>
      <c r="V15" s="529"/>
      <c r="W15" s="462" t="s">
        <v>140</v>
      </c>
      <c r="X15" s="463"/>
      <c r="Y15" s="463"/>
      <c r="Z15" s="463"/>
      <c r="AA15" s="463"/>
      <c r="AB15" s="453"/>
      <c r="AC15" s="497">
        <v>5559</v>
      </c>
      <c r="AD15" s="498"/>
      <c r="AE15" s="498"/>
      <c r="AF15" s="498"/>
      <c r="AG15" s="537"/>
      <c r="AH15" s="497">
        <v>6279</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3875141</v>
      </c>
      <c r="BO15" s="410"/>
      <c r="BP15" s="410"/>
      <c r="BQ15" s="410"/>
      <c r="BR15" s="410"/>
      <c r="BS15" s="410"/>
      <c r="BT15" s="410"/>
      <c r="BU15" s="411"/>
      <c r="BV15" s="409">
        <v>3856339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28.1</v>
      </c>
      <c r="AD16" s="531"/>
      <c r="AE16" s="531"/>
      <c r="AF16" s="531"/>
      <c r="AG16" s="532"/>
      <c r="AH16" s="530">
        <v>30.7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15338798</v>
      </c>
      <c r="BO16" s="447"/>
      <c r="BP16" s="447"/>
      <c r="BQ16" s="447"/>
      <c r="BR16" s="447"/>
      <c r="BS16" s="447"/>
      <c r="BT16" s="447"/>
      <c r="BU16" s="448"/>
      <c r="BV16" s="446">
        <v>15482796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11881</v>
      </c>
      <c r="AD17" s="498"/>
      <c r="AE17" s="498"/>
      <c r="AF17" s="498"/>
      <c r="AG17" s="537"/>
      <c r="AH17" s="497">
        <v>11823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4856415</v>
      </c>
      <c r="BO17" s="447"/>
      <c r="BP17" s="447"/>
      <c r="BQ17" s="447"/>
      <c r="BR17" s="447"/>
      <c r="BS17" s="447"/>
      <c r="BT17" s="447"/>
      <c r="BU17" s="448"/>
      <c r="BV17" s="446">
        <v>4819560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553.17999999999995</v>
      </c>
      <c r="M18" s="559"/>
      <c r="N18" s="559"/>
      <c r="O18" s="559"/>
      <c r="P18" s="559"/>
      <c r="Q18" s="559"/>
      <c r="R18" s="560"/>
      <c r="S18" s="560"/>
      <c r="T18" s="560"/>
      <c r="U18" s="560"/>
      <c r="V18" s="561"/>
      <c r="W18" s="464"/>
      <c r="X18" s="465"/>
      <c r="Y18" s="465"/>
      <c r="Z18" s="465"/>
      <c r="AA18" s="465"/>
      <c r="AB18" s="456"/>
      <c r="AC18" s="562">
        <v>60.1</v>
      </c>
      <c r="AD18" s="563"/>
      <c r="AE18" s="563"/>
      <c r="AF18" s="563"/>
      <c r="AG18" s="564"/>
      <c r="AH18" s="562">
        <v>57.8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16323556</v>
      </c>
      <c r="BO18" s="447"/>
      <c r="BP18" s="447"/>
      <c r="BQ18" s="447"/>
      <c r="BR18" s="447"/>
      <c r="BS18" s="447"/>
      <c r="BT18" s="447"/>
      <c r="BU18" s="448"/>
      <c r="BV18" s="446">
        <v>16838796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71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20316648</v>
      </c>
      <c r="BO19" s="447"/>
      <c r="BP19" s="447"/>
      <c r="BQ19" s="447"/>
      <c r="BR19" s="447"/>
      <c r="BS19" s="447"/>
      <c r="BT19" s="447"/>
      <c r="BU19" s="448"/>
      <c r="BV19" s="446">
        <v>20779470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12527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33680603</v>
      </c>
      <c r="BO23" s="447"/>
      <c r="BP23" s="447"/>
      <c r="BQ23" s="447"/>
      <c r="BR23" s="447"/>
      <c r="BS23" s="447"/>
      <c r="BT23" s="447"/>
      <c r="BU23" s="448"/>
      <c r="BV23" s="446">
        <v>33709934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8010</v>
      </c>
      <c r="R24" s="498"/>
      <c r="S24" s="498"/>
      <c r="T24" s="498"/>
      <c r="U24" s="498"/>
      <c r="V24" s="537"/>
      <c r="W24" s="596"/>
      <c r="X24" s="584"/>
      <c r="Y24" s="585"/>
      <c r="Z24" s="496" t="s">
        <v>164</v>
      </c>
      <c r="AA24" s="476"/>
      <c r="AB24" s="476"/>
      <c r="AC24" s="476"/>
      <c r="AD24" s="476"/>
      <c r="AE24" s="476"/>
      <c r="AF24" s="476"/>
      <c r="AG24" s="477"/>
      <c r="AH24" s="497">
        <v>421</v>
      </c>
      <c r="AI24" s="498"/>
      <c r="AJ24" s="498"/>
      <c r="AK24" s="498"/>
      <c r="AL24" s="537"/>
      <c r="AM24" s="497">
        <v>1396878</v>
      </c>
      <c r="AN24" s="498"/>
      <c r="AO24" s="498"/>
      <c r="AP24" s="498"/>
      <c r="AQ24" s="498"/>
      <c r="AR24" s="537"/>
      <c r="AS24" s="497">
        <v>3318</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20585049</v>
      </c>
      <c r="BO24" s="447"/>
      <c r="BP24" s="447"/>
      <c r="BQ24" s="447"/>
      <c r="BR24" s="447"/>
      <c r="BS24" s="447"/>
      <c r="BT24" s="447"/>
      <c r="BU24" s="448"/>
      <c r="BV24" s="446">
        <v>21669092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6705</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121</v>
      </c>
      <c r="AN25" s="498"/>
      <c r="AO25" s="498"/>
      <c r="AP25" s="498"/>
      <c r="AQ25" s="498"/>
      <c r="AR25" s="537"/>
      <c r="AS25" s="497" t="s">
        <v>121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4072189</v>
      </c>
      <c r="BO25" s="410"/>
      <c r="BP25" s="410"/>
      <c r="BQ25" s="410"/>
      <c r="BR25" s="410"/>
      <c r="BS25" s="410"/>
      <c r="BT25" s="410"/>
      <c r="BU25" s="411"/>
      <c r="BV25" s="409">
        <v>3599356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6071</v>
      </c>
      <c r="R26" s="498"/>
      <c r="S26" s="498"/>
      <c r="T26" s="498"/>
      <c r="U26" s="498"/>
      <c r="V26" s="537"/>
      <c r="W26" s="596"/>
      <c r="X26" s="584"/>
      <c r="Y26" s="585"/>
      <c r="Z26" s="496" t="s">
        <v>171</v>
      </c>
      <c r="AA26" s="606"/>
      <c r="AB26" s="606"/>
      <c r="AC26" s="606"/>
      <c r="AD26" s="606"/>
      <c r="AE26" s="606"/>
      <c r="AF26" s="606"/>
      <c r="AG26" s="607"/>
      <c r="AH26" s="497" t="s">
        <v>168</v>
      </c>
      <c r="AI26" s="498"/>
      <c r="AJ26" s="498"/>
      <c r="AK26" s="498"/>
      <c r="AL26" s="537"/>
      <c r="AM26" s="497" t="s">
        <v>168</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4130</v>
      </c>
      <c r="R27" s="498"/>
      <c r="S27" s="498"/>
      <c r="T27" s="498"/>
      <c r="U27" s="498"/>
      <c r="V27" s="537"/>
      <c r="W27" s="596"/>
      <c r="X27" s="584"/>
      <c r="Y27" s="585"/>
      <c r="Z27" s="496" t="s">
        <v>175</v>
      </c>
      <c r="AA27" s="476"/>
      <c r="AB27" s="476"/>
      <c r="AC27" s="476"/>
      <c r="AD27" s="476"/>
      <c r="AE27" s="476"/>
      <c r="AF27" s="476"/>
      <c r="AG27" s="477"/>
      <c r="AH27" s="497">
        <v>28</v>
      </c>
      <c r="AI27" s="498"/>
      <c r="AJ27" s="498"/>
      <c r="AK27" s="498"/>
      <c r="AL27" s="537"/>
      <c r="AM27" s="497">
        <v>86688</v>
      </c>
      <c r="AN27" s="498"/>
      <c r="AO27" s="498"/>
      <c r="AP27" s="498"/>
      <c r="AQ27" s="498"/>
      <c r="AR27" s="537"/>
      <c r="AS27" s="497">
        <v>3096</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535823</v>
      </c>
      <c r="BO27" s="620"/>
      <c r="BP27" s="620"/>
      <c r="BQ27" s="620"/>
      <c r="BR27" s="620"/>
      <c r="BS27" s="620"/>
      <c r="BT27" s="620"/>
      <c r="BU27" s="621"/>
      <c r="BV27" s="619">
        <v>549735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3540</v>
      </c>
      <c r="R28" s="498"/>
      <c r="S28" s="498"/>
      <c r="T28" s="498"/>
      <c r="U28" s="498"/>
      <c r="V28" s="537"/>
      <c r="W28" s="596"/>
      <c r="X28" s="584"/>
      <c r="Y28" s="585"/>
      <c r="Z28" s="496" t="s">
        <v>178</v>
      </c>
      <c r="AA28" s="476"/>
      <c r="AB28" s="476"/>
      <c r="AC28" s="476"/>
      <c r="AD28" s="476"/>
      <c r="AE28" s="476"/>
      <c r="AF28" s="476"/>
      <c r="AG28" s="477"/>
      <c r="AH28" s="497" t="s">
        <v>121</v>
      </c>
      <c r="AI28" s="498"/>
      <c r="AJ28" s="498"/>
      <c r="AK28" s="498"/>
      <c r="AL28" s="537"/>
      <c r="AM28" s="497" t="s">
        <v>168</v>
      </c>
      <c r="AN28" s="498"/>
      <c r="AO28" s="498"/>
      <c r="AP28" s="498"/>
      <c r="AQ28" s="498"/>
      <c r="AR28" s="537"/>
      <c r="AS28" s="497" t="s">
        <v>168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1439456</v>
      </c>
      <c r="BO28" s="410"/>
      <c r="BP28" s="410"/>
      <c r="BQ28" s="410"/>
      <c r="BR28" s="410"/>
      <c r="BS28" s="410"/>
      <c r="BT28" s="410"/>
      <c r="BU28" s="411"/>
      <c r="BV28" s="409">
        <v>1438900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20</v>
      </c>
      <c r="M29" s="498"/>
      <c r="N29" s="498"/>
      <c r="O29" s="498"/>
      <c r="P29" s="537"/>
      <c r="Q29" s="497">
        <v>3280</v>
      </c>
      <c r="R29" s="498"/>
      <c r="S29" s="498"/>
      <c r="T29" s="498"/>
      <c r="U29" s="498"/>
      <c r="V29" s="537"/>
      <c r="W29" s="597"/>
      <c r="X29" s="598"/>
      <c r="Y29" s="599"/>
      <c r="Z29" s="496" t="s">
        <v>181</v>
      </c>
      <c r="AA29" s="476"/>
      <c r="AB29" s="476"/>
      <c r="AC29" s="476"/>
      <c r="AD29" s="476"/>
      <c r="AE29" s="476"/>
      <c r="AF29" s="476"/>
      <c r="AG29" s="477"/>
      <c r="AH29" s="497">
        <v>449</v>
      </c>
      <c r="AI29" s="498"/>
      <c r="AJ29" s="498"/>
      <c r="AK29" s="498"/>
      <c r="AL29" s="537"/>
      <c r="AM29" s="497">
        <v>1483566</v>
      </c>
      <c r="AN29" s="498"/>
      <c r="AO29" s="498"/>
      <c r="AP29" s="498"/>
      <c r="AQ29" s="498"/>
      <c r="AR29" s="537"/>
      <c r="AS29" s="497">
        <v>3304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4158416</v>
      </c>
      <c r="BO29" s="447"/>
      <c r="BP29" s="447"/>
      <c r="BQ29" s="447"/>
      <c r="BR29" s="447"/>
      <c r="BS29" s="447"/>
      <c r="BT29" s="447"/>
      <c r="BU29" s="448"/>
      <c r="BV29" s="446">
        <v>4156712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5685777</v>
      </c>
      <c r="BO30" s="620"/>
      <c r="BP30" s="620"/>
      <c r="BQ30" s="620"/>
      <c r="BR30" s="620"/>
      <c r="BS30" s="620"/>
      <c r="BT30" s="620"/>
      <c r="BU30" s="621"/>
      <c r="BV30" s="619">
        <v>5469445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生活排水処理事業特別会計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雲南市・飯南町事務組合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キラキラ雲南</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農業労働災害共済事業特別会計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国民健康保険事業特別会計（直営診療施設勘定）</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工業用水道事業会計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島根県市町村総合事務組合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雲南都市開発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土地区画整理事業特別会計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雲南広域連合（普）</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吉田ふるさと村</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雲南広域連合（介護）</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鉄の歴史村地域振興事業団</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雲南広域連合（公共下水）</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雲南市土地開発公社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島根県後期高齢者医療広域連合（普）</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島根県後期高齢者医療広域連合（後期高齢）</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CdLmZ6xfGgwsimzHrfMnOZGYklJmhXXzsZ7jzokKJAahcJ4SNDleCchi/gUm1mnpI3kuY4LkaFmG+wiFZT2Lw==" saltValue="t3Zr3swc0TXwW1zMlui8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24" t="s">
        <v>568</v>
      </c>
      <c r="D34" s="1224"/>
      <c r="E34" s="1225"/>
      <c r="F34" s="32">
        <v>5.88</v>
      </c>
      <c r="G34" s="33">
        <v>6.18</v>
      </c>
      <c r="H34" s="33">
        <v>6.59</v>
      </c>
      <c r="I34" s="33">
        <v>7.21</v>
      </c>
      <c r="J34" s="34">
        <v>8.68</v>
      </c>
      <c r="K34" s="22"/>
      <c r="L34" s="22"/>
      <c r="M34" s="22"/>
      <c r="N34" s="22"/>
      <c r="O34" s="22"/>
      <c r="P34" s="22"/>
    </row>
    <row r="35" spans="1:16" ht="39" customHeight="1" x14ac:dyDescent="0.15">
      <c r="A35" s="22"/>
      <c r="B35" s="35"/>
      <c r="C35" s="1218" t="s">
        <v>569</v>
      </c>
      <c r="D35" s="1219"/>
      <c r="E35" s="1220"/>
      <c r="F35" s="36">
        <v>4.9800000000000004</v>
      </c>
      <c r="G35" s="37">
        <v>5.87</v>
      </c>
      <c r="H35" s="37">
        <v>6.87</v>
      </c>
      <c r="I35" s="37">
        <v>8.4600000000000009</v>
      </c>
      <c r="J35" s="38">
        <v>7.98</v>
      </c>
      <c r="K35" s="22"/>
      <c r="L35" s="22"/>
      <c r="M35" s="22"/>
      <c r="N35" s="22"/>
      <c r="O35" s="22"/>
      <c r="P35" s="22"/>
    </row>
    <row r="36" spans="1:16" ht="39" customHeight="1" x14ac:dyDescent="0.15">
      <c r="A36" s="22"/>
      <c r="B36" s="35"/>
      <c r="C36" s="1218" t="s">
        <v>570</v>
      </c>
      <c r="D36" s="1219"/>
      <c r="E36" s="1220"/>
      <c r="F36" s="36">
        <v>1.41</v>
      </c>
      <c r="G36" s="37">
        <v>1.35</v>
      </c>
      <c r="H36" s="37">
        <v>1.81</v>
      </c>
      <c r="I36" s="37">
        <v>2.0499999999999998</v>
      </c>
      <c r="J36" s="38">
        <v>2.1</v>
      </c>
      <c r="K36" s="22"/>
      <c r="L36" s="22"/>
      <c r="M36" s="22"/>
      <c r="N36" s="22"/>
      <c r="O36" s="22"/>
      <c r="P36" s="22"/>
    </row>
    <row r="37" spans="1:16" ht="39" customHeight="1" x14ac:dyDescent="0.15">
      <c r="A37" s="22"/>
      <c r="B37" s="35"/>
      <c r="C37" s="1218" t="s">
        <v>571</v>
      </c>
      <c r="D37" s="1219"/>
      <c r="E37" s="1220"/>
      <c r="F37" s="36">
        <v>1.25</v>
      </c>
      <c r="G37" s="37">
        <v>1.17</v>
      </c>
      <c r="H37" s="37">
        <v>1.05</v>
      </c>
      <c r="I37" s="37">
        <v>0.99</v>
      </c>
      <c r="J37" s="38">
        <v>0.95</v>
      </c>
      <c r="K37" s="22"/>
      <c r="L37" s="22"/>
      <c r="M37" s="22"/>
      <c r="N37" s="22"/>
      <c r="O37" s="22"/>
      <c r="P37" s="22"/>
    </row>
    <row r="38" spans="1:16" ht="39" customHeight="1" x14ac:dyDescent="0.15">
      <c r="A38" s="22"/>
      <c r="B38" s="35"/>
      <c r="C38" s="1218" t="s">
        <v>572</v>
      </c>
      <c r="D38" s="1219"/>
      <c r="E38" s="1220"/>
      <c r="F38" s="36">
        <v>0.38</v>
      </c>
      <c r="G38" s="37">
        <v>0.45</v>
      </c>
      <c r="H38" s="37">
        <v>0.23</v>
      </c>
      <c r="I38" s="37">
        <v>0.27</v>
      </c>
      <c r="J38" s="38">
        <v>0.51</v>
      </c>
      <c r="K38" s="22"/>
      <c r="L38" s="22"/>
      <c r="M38" s="22"/>
      <c r="N38" s="22"/>
      <c r="O38" s="22"/>
      <c r="P38" s="22"/>
    </row>
    <row r="39" spans="1:16" ht="39" customHeight="1" x14ac:dyDescent="0.15">
      <c r="A39" s="22"/>
      <c r="B39" s="35"/>
      <c r="C39" s="1218" t="s">
        <v>573</v>
      </c>
      <c r="D39" s="1219"/>
      <c r="E39" s="1220"/>
      <c r="F39" s="36">
        <v>0.04</v>
      </c>
      <c r="G39" s="37">
        <v>0.03</v>
      </c>
      <c r="H39" s="37">
        <v>0.03</v>
      </c>
      <c r="I39" s="37">
        <v>0.04</v>
      </c>
      <c r="J39" s="38">
        <v>0.04</v>
      </c>
      <c r="K39" s="22"/>
      <c r="L39" s="22"/>
      <c r="M39" s="22"/>
      <c r="N39" s="22"/>
      <c r="O39" s="22"/>
      <c r="P39" s="22"/>
    </row>
    <row r="40" spans="1:16" ht="39" customHeight="1" x14ac:dyDescent="0.15">
      <c r="A40" s="22"/>
      <c r="B40" s="35"/>
      <c r="C40" s="1218" t="s">
        <v>574</v>
      </c>
      <c r="D40" s="1219"/>
      <c r="E40" s="1220"/>
      <c r="F40" s="36">
        <v>0.01</v>
      </c>
      <c r="G40" s="37">
        <v>0.02</v>
      </c>
      <c r="H40" s="37">
        <v>0.02</v>
      </c>
      <c r="I40" s="37">
        <v>0.02</v>
      </c>
      <c r="J40" s="38">
        <v>0.04</v>
      </c>
      <c r="K40" s="22"/>
      <c r="L40" s="22"/>
      <c r="M40" s="22"/>
      <c r="N40" s="22"/>
      <c r="O40" s="22"/>
      <c r="P40" s="22"/>
    </row>
    <row r="41" spans="1:16" ht="39" customHeight="1" x14ac:dyDescent="0.15">
      <c r="A41" s="22"/>
      <c r="B41" s="35"/>
      <c r="C41" s="1218" t="s">
        <v>575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576</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577</v>
      </c>
      <c r="D43" s="1222"/>
      <c r="E43" s="1223"/>
      <c r="F43" s="41">
        <v>0.01</v>
      </c>
      <c r="G43" s="42">
        <v>0.01</v>
      </c>
      <c r="H43" s="42">
        <v>0</v>
      </c>
      <c r="I43" s="42">
        <v>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BpkbUSUC2/L+k6lokArMmglxvoCKDq+YyKYh5qJ6dGfm8TmNNWUIoMke/basso+xyNJMwCtGhnKOfifSK5/1A==" saltValue="s0soByAzVRHBh/sRI26X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4925</v>
      </c>
      <c r="L45" s="60">
        <v>4795</v>
      </c>
      <c r="M45" s="60">
        <v>4510</v>
      </c>
      <c r="N45" s="60">
        <v>4226</v>
      </c>
      <c r="O45" s="61">
        <v>4081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1981</v>
      </c>
      <c r="L48" s="64">
        <v>1958</v>
      </c>
      <c r="M48" s="64">
        <v>1907</v>
      </c>
      <c r="N48" s="64">
        <v>1893</v>
      </c>
      <c r="O48" s="65">
        <v>1913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383</v>
      </c>
      <c r="L49" s="64">
        <v>254</v>
      </c>
      <c r="M49" s="64">
        <v>290</v>
      </c>
      <c r="N49" s="64">
        <v>202</v>
      </c>
      <c r="O49" s="65">
        <v>189</v>
      </c>
      <c r="P49" s="48"/>
      <c r="Q49" s="48"/>
      <c r="R49" s="48"/>
      <c r="S49" s="48"/>
      <c r="T49" s="48"/>
      <c r="U49" s="48"/>
    </row>
    <row r="50" spans="1:21" ht="30.75" customHeight="1" x14ac:dyDescent="0.15">
      <c r="A50" s="48"/>
      <c r="B50" s="1236"/>
      <c r="C50" s="1237"/>
      <c r="D50" s="62"/>
      <c r="E50" s="1228" t="s">
        <v>17</v>
      </c>
      <c r="F50" s="1228"/>
      <c r="G50" s="1228"/>
      <c r="H50" s="1228"/>
      <c r="I50" s="1228"/>
      <c r="J50" s="1229"/>
      <c r="K50" s="63">
        <v>8</v>
      </c>
      <c r="L50" s="64">
        <v>3</v>
      </c>
      <c r="M50" s="64">
        <v>4</v>
      </c>
      <c r="N50" s="64">
        <v>4</v>
      </c>
      <c r="O50" s="65">
        <v>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5332</v>
      </c>
      <c r="L52" s="64">
        <v>5270</v>
      </c>
      <c r="M52" s="64">
        <v>5034</v>
      </c>
      <c r="N52" s="64">
        <v>4858</v>
      </c>
      <c r="O52" s="65">
        <v>4779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1965</v>
      </c>
      <c r="L53" s="69">
        <v>1740</v>
      </c>
      <c r="M53" s="69">
        <v>1677</v>
      </c>
      <c r="N53" s="69">
        <v>1467</v>
      </c>
      <c r="O53" s="70">
        <v>1408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RsgqnUeVeuL2GuLzS/b4s2xYOKV81j3b2G0uWzRgBOTHcWSNYTPPMFqmI1tpvuOaFMrPniHH43B8P21BdmmZg==" saltValue="AIMYl6hUjkoHB59KrJj/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42" t="s">
        <v>24</v>
      </c>
      <c r="C41" s="1243"/>
      <c r="D41" s="81"/>
      <c r="E41" s="1248" t="s">
        <v>25</v>
      </c>
      <c r="F41" s="1248"/>
      <c r="G41" s="1248"/>
      <c r="H41" s="1249"/>
      <c r="I41" s="82">
        <v>36437</v>
      </c>
      <c r="J41" s="83">
        <v>35466</v>
      </c>
      <c r="K41" s="83">
        <v>34746</v>
      </c>
      <c r="L41" s="83">
        <v>33710</v>
      </c>
      <c r="M41" s="84">
        <v>33681</v>
      </c>
    </row>
    <row r="42" spans="2:13" ht="27.75" customHeight="1" x14ac:dyDescent="0.15">
      <c r="B42" s="1244"/>
      <c r="C42" s="1245"/>
      <c r="D42" s="85"/>
      <c r="E42" s="1250" t="s">
        <v>26</v>
      </c>
      <c r="F42" s="1250"/>
      <c r="G42" s="1250"/>
      <c r="H42" s="1251"/>
      <c r="I42" s="86">
        <v>17</v>
      </c>
      <c r="J42" s="87">
        <v>14</v>
      </c>
      <c r="K42" s="87">
        <v>12</v>
      </c>
      <c r="L42" s="87">
        <v>10</v>
      </c>
      <c r="M42" s="88">
        <v>7</v>
      </c>
    </row>
    <row r="43" spans="2:13" ht="27.75" customHeight="1" x14ac:dyDescent="0.15">
      <c r="B43" s="1244"/>
      <c r="C43" s="1245"/>
      <c r="D43" s="85"/>
      <c r="E43" s="1250" t="s">
        <v>27</v>
      </c>
      <c r="F43" s="1250"/>
      <c r="G43" s="1250"/>
      <c r="H43" s="1251"/>
      <c r="I43" s="86">
        <v>22864</v>
      </c>
      <c r="J43" s="87">
        <v>21444</v>
      </c>
      <c r="K43" s="87">
        <v>20603</v>
      </c>
      <c r="L43" s="87">
        <v>20789</v>
      </c>
      <c r="M43" s="88">
        <v>23400</v>
      </c>
    </row>
    <row r="44" spans="2:13" ht="27.75" customHeight="1" x14ac:dyDescent="0.15">
      <c r="B44" s="1244"/>
      <c r="C44" s="1245"/>
      <c r="D44" s="85"/>
      <c r="E44" s="1250" t="s">
        <v>28</v>
      </c>
      <c r="F44" s="1250"/>
      <c r="G44" s="1250"/>
      <c r="H44" s="1251"/>
      <c r="I44" s="86">
        <v>1677</v>
      </c>
      <c r="J44" s="87">
        <v>1659</v>
      </c>
      <c r="K44" s="87">
        <v>1512</v>
      </c>
      <c r="L44" s="87">
        <v>1480</v>
      </c>
      <c r="M44" s="88">
        <v>1234</v>
      </c>
    </row>
    <row r="45" spans="2:13" ht="27.75" customHeight="1" x14ac:dyDescent="0.15">
      <c r="B45" s="1244"/>
      <c r="C45" s="1245"/>
      <c r="D45" s="85"/>
      <c r="E45" s="1250" t="s">
        <v>29</v>
      </c>
      <c r="F45" s="1250"/>
      <c r="G45" s="1250"/>
      <c r="H45" s="1251"/>
      <c r="I45" s="86">
        <v>4054</v>
      </c>
      <c r="J45" s="87">
        <v>5054</v>
      </c>
      <c r="K45" s="87">
        <v>4929</v>
      </c>
      <c r="L45" s="87">
        <v>4878</v>
      </c>
      <c r="M45" s="88">
        <v>4750</v>
      </c>
    </row>
    <row r="46" spans="2:13" ht="27.75" customHeight="1" x14ac:dyDescent="0.15">
      <c r="B46" s="1244"/>
      <c r="C46" s="1245"/>
      <c r="D46" s="89"/>
      <c r="E46" s="1250" t="s">
        <v>30</v>
      </c>
      <c r="F46" s="1250"/>
      <c r="G46" s="1250"/>
      <c r="H46" s="1251"/>
      <c r="I46" s="86">
        <v>13</v>
      </c>
      <c r="J46" s="87">
        <v>10</v>
      </c>
      <c r="K46" s="87">
        <v>9</v>
      </c>
      <c r="L46" s="87">
        <v>9</v>
      </c>
      <c r="M46" s="88">
        <v>8</v>
      </c>
    </row>
    <row r="47" spans="2:13" ht="27.75" customHeight="1" x14ac:dyDescent="0.15">
      <c r="B47" s="1244"/>
      <c r="C47" s="1245"/>
      <c r="D47" s="90"/>
      <c r="E47" s="1252" t="s">
        <v>31</v>
      </c>
      <c r="F47" s="1253"/>
      <c r="G47" s="1253"/>
      <c r="H47" s="1254"/>
      <c r="I47" s="86" t="s">
        <v>520</v>
      </c>
      <c r="J47" s="87" t="s">
        <v>520</v>
      </c>
      <c r="K47" s="87" t="s">
        <v>520</v>
      </c>
      <c r="L47" s="87" t="s">
        <v>520</v>
      </c>
      <c r="M47" s="88" t="s">
        <v>520</v>
      </c>
    </row>
    <row r="48" spans="2:13" ht="27.75" customHeight="1" x14ac:dyDescent="0.15">
      <c r="B48" s="1244"/>
      <c r="C48" s="1245"/>
      <c r="D48" s="85"/>
      <c r="E48" s="1250" t="s">
        <v>32</v>
      </c>
      <c r="F48" s="1250"/>
      <c r="G48" s="1250"/>
      <c r="H48" s="1251"/>
      <c r="I48" s="86" t="s">
        <v>520</v>
      </c>
      <c r="J48" s="87" t="s">
        <v>520</v>
      </c>
      <c r="K48" s="87" t="s">
        <v>520</v>
      </c>
      <c r="L48" s="87" t="s">
        <v>520</v>
      </c>
      <c r="M48" s="88" t="s">
        <v>520</v>
      </c>
    </row>
    <row r="49" spans="2:13" ht="27.75" customHeight="1" x14ac:dyDescent="0.15">
      <c r="B49" s="1246"/>
      <c r="C49" s="1247"/>
      <c r="D49" s="85"/>
      <c r="E49" s="1250" t="s">
        <v>33</v>
      </c>
      <c r="F49" s="1250"/>
      <c r="G49" s="1250"/>
      <c r="H49" s="1251"/>
      <c r="I49" s="86" t="s">
        <v>520</v>
      </c>
      <c r="J49" s="87" t="s">
        <v>520</v>
      </c>
      <c r="K49" s="87" t="s">
        <v>520</v>
      </c>
      <c r="L49" s="87" t="s">
        <v>520</v>
      </c>
      <c r="M49" s="88" t="s">
        <v>520</v>
      </c>
    </row>
    <row r="50" spans="2:13" ht="27.75" customHeight="1" x14ac:dyDescent="0.15">
      <c r="B50" s="1255" t="s">
        <v>34</v>
      </c>
      <c r="C50" s="1256"/>
      <c r="D50" s="91"/>
      <c r="E50" s="1250" t="s">
        <v>35</v>
      </c>
      <c r="F50" s="1250"/>
      <c r="G50" s="1250"/>
      <c r="H50" s="1251"/>
      <c r="I50" s="86">
        <v>7824</v>
      </c>
      <c r="J50" s="87">
        <v>7691</v>
      </c>
      <c r="K50" s="87">
        <v>7667</v>
      </c>
      <c r="L50" s="87">
        <v>7703</v>
      </c>
      <c r="M50" s="88">
        <v>7916</v>
      </c>
    </row>
    <row r="51" spans="2:13" ht="27.75" customHeight="1" x14ac:dyDescent="0.15">
      <c r="B51" s="1244"/>
      <c r="C51" s="1245"/>
      <c r="D51" s="85"/>
      <c r="E51" s="1250" t="s">
        <v>36</v>
      </c>
      <c r="F51" s="1250"/>
      <c r="G51" s="1250"/>
      <c r="H51" s="1251"/>
      <c r="I51" s="86">
        <v>1595</v>
      </c>
      <c r="J51" s="87">
        <v>1103</v>
      </c>
      <c r="K51" s="87">
        <v>785</v>
      </c>
      <c r="L51" s="87">
        <v>420</v>
      </c>
      <c r="M51" s="88">
        <v>303</v>
      </c>
    </row>
    <row r="52" spans="2:13" ht="27.75" customHeight="1" x14ac:dyDescent="0.15">
      <c r="B52" s="1246"/>
      <c r="C52" s="1247"/>
      <c r="D52" s="85"/>
      <c r="E52" s="1250" t="s">
        <v>37</v>
      </c>
      <c r="F52" s="1250"/>
      <c r="G52" s="1250"/>
      <c r="H52" s="1251"/>
      <c r="I52" s="86">
        <v>43410</v>
      </c>
      <c r="J52" s="87">
        <v>42658</v>
      </c>
      <c r="K52" s="87">
        <v>42118</v>
      </c>
      <c r="L52" s="87">
        <v>41509</v>
      </c>
      <c r="M52" s="88">
        <v>42791</v>
      </c>
    </row>
    <row r="53" spans="2:13" ht="27.75" customHeight="1" thickBot="1" x14ac:dyDescent="0.2">
      <c r="B53" s="1257" t="s">
        <v>38</v>
      </c>
      <c r="C53" s="1258"/>
      <c r="D53" s="92"/>
      <c r="E53" s="1259" t="s">
        <v>39</v>
      </c>
      <c r="F53" s="1259"/>
      <c r="G53" s="1259"/>
      <c r="H53" s="1260"/>
      <c r="I53" s="93">
        <v>12233</v>
      </c>
      <c r="J53" s="94">
        <v>12196</v>
      </c>
      <c r="K53" s="94">
        <v>11242</v>
      </c>
      <c r="L53" s="94">
        <v>11243</v>
      </c>
      <c r="M53" s="95">
        <v>12069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R9cZigtuLsHdQblWCxC8itCqo0frYzZEK8t76M6Z2P2i666XtZ7rJLf3VqiPF+qFNmI6PIwQ2XjQdn8gTr6RA==" saltValue="EcX+wcQVT7Zf+fcNNlhL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69" t="s">
        <v>42</v>
      </c>
      <c r="D55" s="1269"/>
      <c r="E55" s="1270"/>
      <c r="F55" s="107">
        <v>1437</v>
      </c>
      <c r="G55" s="107">
        <v>1439</v>
      </c>
      <c r="H55" s="108">
        <v>1439</v>
      </c>
    </row>
    <row r="56" spans="2:8" ht="52.5" customHeight="1" x14ac:dyDescent="0.15">
      <c r="B56" s="109"/>
      <c r="C56" s="1271" t="s">
        <v>43</v>
      </c>
      <c r="D56" s="1271"/>
      <c r="E56" s="1272"/>
      <c r="F56" s="110">
        <v>4153</v>
      </c>
      <c r="G56" s="110">
        <v>4157</v>
      </c>
      <c r="H56" s="111">
        <v>4158</v>
      </c>
    </row>
    <row r="57" spans="2:8" ht="53.25" customHeight="1" x14ac:dyDescent="0.15">
      <c r="B57" s="109"/>
      <c r="C57" s="1273" t="s">
        <v>44</v>
      </c>
      <c r="D57" s="1273"/>
      <c r="E57" s="1274"/>
      <c r="F57" s="112">
        <v>5517</v>
      </c>
      <c r="G57" s="112">
        <v>5469</v>
      </c>
      <c r="H57" s="113">
        <v>5686</v>
      </c>
    </row>
    <row r="58" spans="2:8" ht="45.75" customHeight="1" x14ac:dyDescent="0.15">
      <c r="B58" s="114"/>
      <c r="C58" s="1261" t="s">
        <v>592</v>
      </c>
      <c r="D58" s="1262"/>
      <c r="E58" s="1263"/>
      <c r="F58" s="115">
        <v>3568</v>
      </c>
      <c r="G58" s="115">
        <v>3577</v>
      </c>
      <c r="H58" s="116">
        <v>3585</v>
      </c>
    </row>
    <row r="59" spans="2:8" ht="45.75" customHeight="1" x14ac:dyDescent="0.15">
      <c r="B59" s="114"/>
      <c r="C59" s="1261" t="s">
        <v>593</v>
      </c>
      <c r="D59" s="1262"/>
      <c r="E59" s="1263"/>
      <c r="F59" s="115">
        <v>684</v>
      </c>
      <c r="G59" s="115">
        <v>825</v>
      </c>
      <c r="H59" s="116">
        <v>1045</v>
      </c>
    </row>
    <row r="60" spans="2:8" ht="45.75" customHeight="1" x14ac:dyDescent="0.15">
      <c r="B60" s="114"/>
      <c r="C60" s="1261" t="s">
        <v>594</v>
      </c>
      <c r="D60" s="1262"/>
      <c r="E60" s="1263"/>
      <c r="F60" s="115">
        <v>305</v>
      </c>
      <c r="G60" s="115">
        <v>306</v>
      </c>
      <c r="H60" s="116">
        <v>306</v>
      </c>
    </row>
    <row r="61" spans="2:8" ht="45.75" customHeight="1" x14ac:dyDescent="0.15">
      <c r="B61" s="114"/>
      <c r="C61" s="1261" t="s">
        <v>595</v>
      </c>
      <c r="D61" s="1262"/>
      <c r="E61" s="1263"/>
      <c r="F61" s="115">
        <v>188</v>
      </c>
      <c r="G61" s="115">
        <v>178</v>
      </c>
      <c r="H61" s="116">
        <v>167</v>
      </c>
    </row>
    <row r="62" spans="2:8" ht="45.75" customHeight="1" thickBot="1" x14ac:dyDescent="0.2">
      <c r="B62" s="117"/>
      <c r="C62" s="1264" t="s">
        <v>596</v>
      </c>
      <c r="D62" s="1265"/>
      <c r="E62" s="1266"/>
      <c r="F62" s="118">
        <v>80</v>
      </c>
      <c r="G62" s="118">
        <v>82</v>
      </c>
      <c r="H62" s="119">
        <v>84</v>
      </c>
    </row>
    <row r="63" spans="2:8" ht="52.5" customHeight="1" thickBot="1" x14ac:dyDescent="0.2">
      <c r="B63" s="120"/>
      <c r="C63" s="1267" t="s">
        <v>45</v>
      </c>
      <c r="D63" s="1267"/>
      <c r="E63" s="1268"/>
      <c r="F63" s="121">
        <v>11107</v>
      </c>
      <c r="G63" s="121">
        <v>11065</v>
      </c>
      <c r="H63" s="122">
        <v>11284</v>
      </c>
    </row>
    <row r="64" spans="2:8" ht="15" customHeight="1" x14ac:dyDescent="0.15"/>
    <row r="65" ht="0" hidden="1" customHeight="1" x14ac:dyDescent="0.15"/>
    <row r="66" ht="0" hidden="1" customHeight="1" x14ac:dyDescent="0.15"/>
  </sheetData>
  <sheetProtection algorithmName="SHA-512" hashValue="Y58hR4dN66+aWt7gsLsmDCAe16TDEyRPDsA9cZSnSZsLxP+PHXxtGuLMyat899VWAHU2pBzCk+Bow0EU5IJyyA==" saltValue="XPeMGZIcPvev1n7pBKrb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613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602</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563</v>
      </c>
      <c r="BQ50" s="1288"/>
      <c r="BR50" s="1288"/>
      <c r="BS50" s="1288"/>
      <c r="BT50" s="1288"/>
      <c r="BU50" s="1288"/>
      <c r="BV50" s="1288"/>
      <c r="BW50" s="1288"/>
      <c r="BX50" s="1288" t="s">
        <v>564</v>
      </c>
      <c r="BY50" s="1288"/>
      <c r="BZ50" s="1288"/>
      <c r="CA50" s="1288"/>
      <c r="CB50" s="1288"/>
      <c r="CC50" s="1288"/>
      <c r="CD50" s="1288"/>
      <c r="CE50" s="1288"/>
      <c r="CF50" s="1288" t="s">
        <v>565</v>
      </c>
      <c r="CG50" s="1288"/>
      <c r="CH50" s="1288"/>
      <c r="CI50" s="1288"/>
      <c r="CJ50" s="1288"/>
      <c r="CK50" s="1288"/>
      <c r="CL50" s="1288"/>
      <c r="CM50" s="1288"/>
      <c r="CN50" s="1288" t="s">
        <v>566</v>
      </c>
      <c r="CO50" s="1288"/>
      <c r="CP50" s="1288"/>
      <c r="CQ50" s="1288"/>
      <c r="CR50" s="1288"/>
      <c r="CS50" s="1288"/>
      <c r="CT50" s="1288"/>
      <c r="CU50" s="1288"/>
      <c r="CV50" s="1288" t="s">
        <v>567</v>
      </c>
      <c r="CW50" s="1288"/>
      <c r="CX50" s="1288"/>
      <c r="CY50" s="1288"/>
      <c r="CZ50" s="1288"/>
      <c r="DA50" s="1288"/>
      <c r="DB50" s="1288"/>
      <c r="DC50" s="1288"/>
    </row>
    <row r="51" spans="1:109" ht="13.5" customHeight="1" x14ac:dyDescent="0.15">
      <c r="B51" s="366"/>
      <c r="G51" s="1292"/>
      <c r="H51" s="1292"/>
      <c r="I51" s="1294"/>
      <c r="J51" s="1294"/>
      <c r="K51" s="1293"/>
      <c r="L51" s="1293"/>
      <c r="M51" s="1293"/>
      <c r="N51" s="1293"/>
      <c r="AM51" s="373"/>
      <c r="AN51" s="1289" t="s">
        <v>601</v>
      </c>
      <c r="AO51" s="1289"/>
      <c r="AP51" s="1289"/>
      <c r="AQ51" s="1289"/>
      <c r="AR51" s="1289"/>
      <c r="AS51" s="1289"/>
      <c r="AT51" s="1289"/>
      <c r="AU51" s="1289"/>
      <c r="AV51" s="1289"/>
      <c r="AW51" s="1289"/>
      <c r="AX51" s="1289"/>
      <c r="AY51" s="1289"/>
      <c r="AZ51" s="1289"/>
      <c r="BA51" s="1289"/>
      <c r="BB51" s="1289" t="s">
        <v>606</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0"/>
      <c r="CO51" s="1291"/>
      <c r="CP51" s="1291"/>
      <c r="CQ51" s="1291"/>
      <c r="CR51" s="1291"/>
      <c r="CS51" s="1291"/>
      <c r="CT51" s="1291"/>
      <c r="CU51" s="1291"/>
      <c r="CV51" s="1291">
        <v>91.3</v>
      </c>
      <c r="CW51" s="1291"/>
      <c r="CX51" s="1291"/>
      <c r="CY51" s="1291"/>
      <c r="CZ51" s="1291"/>
      <c r="DA51" s="1291"/>
      <c r="DB51" s="1291"/>
      <c r="DC51" s="1291"/>
    </row>
    <row r="52" spans="1:109" ht="13.5" x14ac:dyDescent="0.1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605</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0"/>
      <c r="CO53" s="1291"/>
      <c r="CP53" s="1291"/>
      <c r="CQ53" s="1291"/>
      <c r="CR53" s="1291"/>
      <c r="CS53" s="1291"/>
      <c r="CT53" s="1291"/>
      <c r="CU53" s="1291"/>
      <c r="CV53" s="1291">
        <v>40.200000000000003</v>
      </c>
      <c r="CW53" s="1291"/>
      <c r="CX53" s="1291"/>
      <c r="CY53" s="1291"/>
      <c r="CZ53" s="1291"/>
      <c r="DA53" s="1291"/>
      <c r="DB53" s="1291"/>
      <c r="DC53" s="1291"/>
    </row>
    <row r="54" spans="1:109" ht="13.5" x14ac:dyDescent="0.1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3"/>
      <c r="L55" s="1293"/>
      <c r="M55" s="1293"/>
      <c r="N55" s="1293"/>
      <c r="AN55" s="1288" t="s">
        <v>607</v>
      </c>
      <c r="AO55" s="1288"/>
      <c r="AP55" s="1288"/>
      <c r="AQ55" s="1288"/>
      <c r="AR55" s="1288"/>
      <c r="AS55" s="1288"/>
      <c r="AT55" s="1288"/>
      <c r="AU55" s="1288"/>
      <c r="AV55" s="1288"/>
      <c r="AW55" s="1288"/>
      <c r="AX55" s="1288"/>
      <c r="AY55" s="1288"/>
      <c r="AZ55" s="1288"/>
      <c r="BA55" s="1288"/>
      <c r="BB55" s="1289" t="s">
        <v>606</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0"/>
      <c r="CO55" s="1291"/>
      <c r="CP55" s="1291"/>
      <c r="CQ55" s="1291"/>
      <c r="CR55" s="1291"/>
      <c r="CS55" s="1291"/>
      <c r="CT55" s="1291"/>
      <c r="CU55" s="1291"/>
      <c r="CV55" s="1291">
        <v>53.2</v>
      </c>
      <c r="CW55" s="1291"/>
      <c r="CX55" s="1291"/>
      <c r="CY55" s="1291"/>
      <c r="CZ55" s="1291"/>
      <c r="DA55" s="1291"/>
      <c r="DB55" s="1291"/>
      <c r="DC55" s="1291"/>
    </row>
    <row r="56" spans="1:109" ht="13.5" x14ac:dyDescent="0.1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605</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0"/>
      <c r="CO57" s="1291"/>
      <c r="CP57" s="1291"/>
      <c r="CQ57" s="1291"/>
      <c r="CR57" s="1291"/>
      <c r="CS57" s="1291"/>
      <c r="CT57" s="1291"/>
      <c r="CU57" s="1291"/>
      <c r="CV57" s="1291">
        <v>58.8</v>
      </c>
      <c r="CW57" s="1291"/>
      <c r="CX57" s="1291"/>
      <c r="CY57" s="1291"/>
      <c r="CZ57" s="1291"/>
      <c r="DA57" s="1291"/>
      <c r="DB57" s="1291"/>
      <c r="DC57" s="1291"/>
      <c r="DD57" s="392"/>
      <c r="DE57" s="387"/>
    </row>
    <row r="58" spans="1:109" s="381" customFormat="1" ht="13.5" x14ac:dyDescent="0.1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604</v>
      </c>
    </row>
    <row r="64" spans="1:109" ht="13.5" x14ac:dyDescent="0.15">
      <c r="B64" s="366"/>
      <c r="G64" s="382"/>
      <c r="I64" s="384"/>
      <c r="J64" s="384"/>
      <c r="K64" s="384"/>
      <c r="L64" s="384"/>
      <c r="M64" s="384"/>
      <c r="N64" s="383"/>
      <c r="AM64" s="382"/>
      <c r="AN64" s="382" t="s">
        <v>603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612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602</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563</v>
      </c>
      <c r="BQ72" s="1288"/>
      <c r="BR72" s="1288"/>
      <c r="BS72" s="1288"/>
      <c r="BT72" s="1288"/>
      <c r="BU72" s="1288"/>
      <c r="BV72" s="1288"/>
      <c r="BW72" s="1288"/>
      <c r="BX72" s="1288" t="s">
        <v>564</v>
      </c>
      <c r="BY72" s="1288"/>
      <c r="BZ72" s="1288"/>
      <c r="CA72" s="1288"/>
      <c r="CB72" s="1288"/>
      <c r="CC72" s="1288"/>
      <c r="CD72" s="1288"/>
      <c r="CE72" s="1288"/>
      <c r="CF72" s="1288" t="s">
        <v>565</v>
      </c>
      <c r="CG72" s="1288"/>
      <c r="CH72" s="1288"/>
      <c r="CI72" s="1288"/>
      <c r="CJ72" s="1288"/>
      <c r="CK72" s="1288"/>
      <c r="CL72" s="1288"/>
      <c r="CM72" s="1288"/>
      <c r="CN72" s="1288" t="s">
        <v>566</v>
      </c>
      <c r="CO72" s="1288"/>
      <c r="CP72" s="1288"/>
      <c r="CQ72" s="1288"/>
      <c r="CR72" s="1288"/>
      <c r="CS72" s="1288"/>
      <c r="CT72" s="1288"/>
      <c r="CU72" s="1288"/>
      <c r="CV72" s="1288" t="s">
        <v>567</v>
      </c>
      <c r="CW72" s="1288"/>
      <c r="CX72" s="1288"/>
      <c r="CY72" s="1288"/>
      <c r="CZ72" s="1288"/>
      <c r="DA72" s="1288"/>
      <c r="DB72" s="1288"/>
      <c r="DC72" s="1288"/>
    </row>
    <row r="73" spans="2:107" ht="13.5" x14ac:dyDescent="0.15">
      <c r="B73" s="366"/>
      <c r="G73" s="1292"/>
      <c r="H73" s="1292"/>
      <c r="I73" s="1292"/>
      <c r="J73" s="1292"/>
      <c r="K73" s="1296"/>
      <c r="L73" s="1296"/>
      <c r="M73" s="1296"/>
      <c r="N73" s="1296"/>
      <c r="AM73" s="373"/>
      <c r="AN73" s="1289" t="s">
        <v>601</v>
      </c>
      <c r="AO73" s="1289"/>
      <c r="AP73" s="1289"/>
      <c r="AQ73" s="1289"/>
      <c r="AR73" s="1289"/>
      <c r="AS73" s="1289"/>
      <c r="AT73" s="1289"/>
      <c r="AU73" s="1289"/>
      <c r="AV73" s="1289"/>
      <c r="AW73" s="1289"/>
      <c r="AX73" s="1289"/>
      <c r="AY73" s="1289"/>
      <c r="AZ73" s="1289"/>
      <c r="BA73" s="1289"/>
      <c r="BB73" s="1289" t="s">
        <v>599</v>
      </c>
      <c r="BC73" s="1289"/>
      <c r="BD73" s="1289"/>
      <c r="BE73" s="1289"/>
      <c r="BF73" s="1289"/>
      <c r="BG73" s="1289"/>
      <c r="BH73" s="1289"/>
      <c r="BI73" s="1289"/>
      <c r="BJ73" s="1289"/>
      <c r="BK73" s="1289"/>
      <c r="BL73" s="1289"/>
      <c r="BM73" s="1289"/>
      <c r="BN73" s="1289"/>
      <c r="BO73" s="1289"/>
      <c r="BP73" s="1291">
        <v>83.4</v>
      </c>
      <c r="BQ73" s="1291"/>
      <c r="BR73" s="1291"/>
      <c r="BS73" s="1291"/>
      <c r="BT73" s="1291"/>
      <c r="BU73" s="1291"/>
      <c r="BV73" s="1291"/>
      <c r="BW73" s="1291"/>
      <c r="BX73" s="1291">
        <v>84.3</v>
      </c>
      <c r="BY73" s="1291"/>
      <c r="BZ73" s="1291"/>
      <c r="CA73" s="1291"/>
      <c r="CB73" s="1291"/>
      <c r="CC73" s="1291"/>
      <c r="CD73" s="1291"/>
      <c r="CE73" s="1291"/>
      <c r="CF73" s="1291">
        <v>79</v>
      </c>
      <c r="CG73" s="1291"/>
      <c r="CH73" s="1291"/>
      <c r="CI73" s="1291"/>
      <c r="CJ73" s="1291"/>
      <c r="CK73" s="1291"/>
      <c r="CL73" s="1291"/>
      <c r="CM73" s="1291"/>
      <c r="CN73" s="1291">
        <v>81.8</v>
      </c>
      <c r="CO73" s="1291"/>
      <c r="CP73" s="1291"/>
      <c r="CQ73" s="1291"/>
      <c r="CR73" s="1291"/>
      <c r="CS73" s="1291"/>
      <c r="CT73" s="1291"/>
      <c r="CU73" s="1291"/>
      <c r="CV73" s="1291">
        <v>91.3</v>
      </c>
      <c r="CW73" s="1291"/>
      <c r="CX73" s="1291"/>
      <c r="CY73" s="1291"/>
      <c r="CZ73" s="1291"/>
      <c r="DA73" s="1291"/>
      <c r="DB73" s="1291"/>
      <c r="DC73" s="1291"/>
    </row>
    <row r="74" spans="2:107" ht="13.5" x14ac:dyDescent="0.1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598</v>
      </c>
      <c r="BC75" s="1289"/>
      <c r="BD75" s="1289"/>
      <c r="BE75" s="1289"/>
      <c r="BF75" s="1289"/>
      <c r="BG75" s="1289"/>
      <c r="BH75" s="1289"/>
      <c r="BI75" s="1289"/>
      <c r="BJ75" s="1289"/>
      <c r="BK75" s="1289"/>
      <c r="BL75" s="1289"/>
      <c r="BM75" s="1289"/>
      <c r="BN75" s="1289"/>
      <c r="BO75" s="1289"/>
      <c r="BP75" s="1291">
        <v>14.6</v>
      </c>
      <c r="BQ75" s="1291"/>
      <c r="BR75" s="1291"/>
      <c r="BS75" s="1291"/>
      <c r="BT75" s="1291"/>
      <c r="BU75" s="1291"/>
      <c r="BV75" s="1291"/>
      <c r="BW75" s="1291"/>
      <c r="BX75" s="1291">
        <v>13.4</v>
      </c>
      <c r="BY75" s="1291"/>
      <c r="BZ75" s="1291"/>
      <c r="CA75" s="1291"/>
      <c r="CB75" s="1291"/>
      <c r="CC75" s="1291"/>
      <c r="CD75" s="1291"/>
      <c r="CE75" s="1291"/>
      <c r="CF75" s="1291">
        <v>12.4</v>
      </c>
      <c r="CG75" s="1291"/>
      <c r="CH75" s="1291"/>
      <c r="CI75" s="1291"/>
      <c r="CJ75" s="1291"/>
      <c r="CK75" s="1291"/>
      <c r="CL75" s="1291"/>
      <c r="CM75" s="1291"/>
      <c r="CN75" s="1291">
        <v>11.4</v>
      </c>
      <c r="CO75" s="1291"/>
      <c r="CP75" s="1291"/>
      <c r="CQ75" s="1291"/>
      <c r="CR75" s="1291"/>
      <c r="CS75" s="1291"/>
      <c r="CT75" s="1291"/>
      <c r="CU75" s="1291"/>
      <c r="CV75" s="1291">
        <v>11</v>
      </c>
      <c r="CW75" s="1291"/>
      <c r="CX75" s="1291"/>
      <c r="CY75" s="1291"/>
      <c r="CZ75" s="1291"/>
      <c r="DA75" s="1291"/>
      <c r="DB75" s="1291"/>
      <c r="DC75" s="1291"/>
    </row>
    <row r="76" spans="2:107" ht="13.5" x14ac:dyDescent="0.1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600</v>
      </c>
      <c r="AO77" s="1288"/>
      <c r="AP77" s="1288"/>
      <c r="AQ77" s="1288"/>
      <c r="AR77" s="1288"/>
      <c r="AS77" s="1288"/>
      <c r="AT77" s="1288"/>
      <c r="AU77" s="1288"/>
      <c r="AV77" s="1288"/>
      <c r="AW77" s="1288"/>
      <c r="AX77" s="1288"/>
      <c r="AY77" s="1288"/>
      <c r="AZ77" s="1288"/>
      <c r="BA77" s="1288"/>
      <c r="BB77" s="1289" t="s">
        <v>599</v>
      </c>
      <c r="BC77" s="1289"/>
      <c r="BD77" s="1289"/>
      <c r="BE77" s="1289"/>
      <c r="BF77" s="1289"/>
      <c r="BG77" s="1289"/>
      <c r="BH77" s="1289"/>
      <c r="BI77" s="1289"/>
      <c r="BJ77" s="1289"/>
      <c r="BK77" s="1289"/>
      <c r="BL77" s="1289"/>
      <c r="BM77" s="1289"/>
      <c r="BN77" s="1289"/>
      <c r="BO77" s="1289"/>
      <c r="BP77" s="1291">
        <v>52.8</v>
      </c>
      <c r="BQ77" s="1291"/>
      <c r="BR77" s="1291"/>
      <c r="BS77" s="1291"/>
      <c r="BT77" s="1291"/>
      <c r="BU77" s="1291"/>
      <c r="BV77" s="1291"/>
      <c r="BW77" s="1291"/>
      <c r="BX77" s="1291">
        <v>48.6</v>
      </c>
      <c r="BY77" s="1291"/>
      <c r="BZ77" s="1291"/>
      <c r="CA77" s="1291"/>
      <c r="CB77" s="1291"/>
      <c r="CC77" s="1291"/>
      <c r="CD77" s="1291"/>
      <c r="CE77" s="1291"/>
      <c r="CF77" s="1291">
        <v>32.799999999999997</v>
      </c>
      <c r="CG77" s="1291"/>
      <c r="CH77" s="1291"/>
      <c r="CI77" s="1291"/>
      <c r="CJ77" s="1291"/>
      <c r="CK77" s="1291"/>
      <c r="CL77" s="1291"/>
      <c r="CM77" s="1291"/>
      <c r="CN77" s="1291">
        <v>54.6</v>
      </c>
      <c r="CO77" s="1291"/>
      <c r="CP77" s="1291"/>
      <c r="CQ77" s="1291"/>
      <c r="CR77" s="1291"/>
      <c r="CS77" s="1291"/>
      <c r="CT77" s="1291"/>
      <c r="CU77" s="1291"/>
      <c r="CV77" s="1291">
        <v>53.2</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598</v>
      </c>
      <c r="BC79" s="1289"/>
      <c r="BD79" s="1289"/>
      <c r="BE79" s="1289"/>
      <c r="BF79" s="1289"/>
      <c r="BG79" s="1289"/>
      <c r="BH79" s="1289"/>
      <c r="BI79" s="1289"/>
      <c r="BJ79" s="1289"/>
      <c r="BK79" s="1289"/>
      <c r="BL79" s="1289"/>
      <c r="BM79" s="1289"/>
      <c r="BN79" s="1289"/>
      <c r="BO79" s="1289"/>
      <c r="BP79" s="1291">
        <v>11.5</v>
      </c>
      <c r="BQ79" s="1291"/>
      <c r="BR79" s="1291"/>
      <c r="BS79" s="1291"/>
      <c r="BT79" s="1291"/>
      <c r="BU79" s="1291"/>
      <c r="BV79" s="1291"/>
      <c r="BW79" s="1291"/>
      <c r="BX79" s="1291">
        <v>10.4</v>
      </c>
      <c r="BY79" s="1291"/>
      <c r="BZ79" s="1291"/>
      <c r="CA79" s="1291"/>
      <c r="CB79" s="1291"/>
      <c r="CC79" s="1291"/>
      <c r="CD79" s="1291"/>
      <c r="CE79" s="1291"/>
      <c r="CF79" s="1291">
        <v>9.5</v>
      </c>
      <c r="CG79" s="1291"/>
      <c r="CH79" s="1291"/>
      <c r="CI79" s="1291"/>
      <c r="CJ79" s="1291"/>
      <c r="CK79" s="1291"/>
      <c r="CL79" s="1291"/>
      <c r="CM79" s="1291"/>
      <c r="CN79" s="1291">
        <v>10</v>
      </c>
      <c r="CO79" s="1291"/>
      <c r="CP79" s="1291"/>
      <c r="CQ79" s="1291"/>
      <c r="CR79" s="1291"/>
      <c r="CS79" s="1291"/>
      <c r="CT79" s="1291"/>
      <c r="CU79" s="1291"/>
      <c r="CV79" s="1291">
        <v>9.8000000000000007</v>
      </c>
      <c r="CW79" s="1291"/>
      <c r="CX79" s="1291"/>
      <c r="CY79" s="1291"/>
      <c r="CZ79" s="1291"/>
      <c r="DA79" s="1291"/>
      <c r="DB79" s="1291"/>
      <c r="DC79" s="1291"/>
    </row>
    <row r="80" spans="2:107" ht="13.5" x14ac:dyDescent="0.1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JFuHPTuDeldCNemnLOjQW12GKG8ECyb+anh7Kw42cflW9+0q68DmHM9vJ5JxuUgdG7/IbyojPjJptGEO5x5ig==" saltValue="+mOHdjVm1Yt1z60w2zv/z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vCL62QWbkx7uNJnyuXf3MArz4S0i1h/PVxgwNeB4mt1wIdanpvbLI89D/68/um5MdyGvqxOYxILixk2Pppe+Q==" saltValue="XUK213ogx6+asL2XoG5q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EldEBKgySGYGIl/KRSILDg6YhZHzZlMw8opJBXYeHVErzkucjtuAHtMjvMKN6syyM4c3AmDHJuOhFIG54kkaw==" saltValue="Gj1QHlHjfcIZjYdmWTU9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81552</v>
      </c>
      <c r="E3" s="141"/>
      <c r="F3" s="142">
        <v>84389</v>
      </c>
      <c r="G3" s="143"/>
      <c r="H3" s="144"/>
    </row>
    <row r="4" spans="1:8" x14ac:dyDescent="0.15">
      <c r="A4" s="145"/>
      <c r="B4" s="146"/>
      <c r="C4" s="147"/>
      <c r="D4" s="148">
        <v>48187</v>
      </c>
      <c r="E4" s="149"/>
      <c r="F4" s="150">
        <v>44339</v>
      </c>
      <c r="G4" s="151"/>
      <c r="H4" s="152"/>
    </row>
    <row r="5" spans="1:8" x14ac:dyDescent="0.15">
      <c r="A5" s="133" t="s">
        <v>555</v>
      </c>
      <c r="B5" s="138"/>
      <c r="C5" s="139"/>
      <c r="D5" s="140">
        <v>115471</v>
      </c>
      <c r="E5" s="141"/>
      <c r="F5" s="142">
        <v>83623</v>
      </c>
      <c r="G5" s="143"/>
      <c r="H5" s="144"/>
    </row>
    <row r="6" spans="1:8" x14ac:dyDescent="0.15">
      <c r="A6" s="145"/>
      <c r="B6" s="146"/>
      <c r="C6" s="147"/>
      <c r="D6" s="148">
        <v>44801</v>
      </c>
      <c r="E6" s="149"/>
      <c r="F6" s="150">
        <v>48787</v>
      </c>
      <c r="G6" s="151"/>
      <c r="H6" s="152"/>
    </row>
    <row r="7" spans="1:8" x14ac:dyDescent="0.15">
      <c r="A7" s="133" t="s">
        <v>556</v>
      </c>
      <c r="B7" s="138"/>
      <c r="C7" s="139"/>
      <c r="D7" s="140">
        <v>131009</v>
      </c>
      <c r="E7" s="141"/>
      <c r="F7" s="142">
        <v>87974</v>
      </c>
      <c r="G7" s="143"/>
      <c r="H7" s="144"/>
    </row>
    <row r="8" spans="1:8" x14ac:dyDescent="0.15">
      <c r="A8" s="145"/>
      <c r="B8" s="146"/>
      <c r="C8" s="147"/>
      <c r="D8" s="148">
        <v>39635</v>
      </c>
      <c r="E8" s="149"/>
      <c r="F8" s="150">
        <v>48183</v>
      </c>
      <c r="G8" s="151"/>
      <c r="H8" s="152"/>
    </row>
    <row r="9" spans="1:8" x14ac:dyDescent="0.15">
      <c r="A9" s="133" t="s">
        <v>557</v>
      </c>
      <c r="B9" s="138"/>
      <c r="C9" s="139"/>
      <c r="D9" s="140">
        <v>74769</v>
      </c>
      <c r="E9" s="141"/>
      <c r="F9" s="142">
        <v>83280</v>
      </c>
      <c r="G9" s="143"/>
      <c r="H9" s="144"/>
    </row>
    <row r="10" spans="1:8" x14ac:dyDescent="0.15">
      <c r="A10" s="145"/>
      <c r="B10" s="146"/>
      <c r="C10" s="147"/>
      <c r="D10" s="148">
        <v>45645</v>
      </c>
      <c r="E10" s="149"/>
      <c r="F10" s="150">
        <v>43123</v>
      </c>
      <c r="G10" s="151"/>
      <c r="H10" s="152"/>
    </row>
    <row r="11" spans="1:8" x14ac:dyDescent="0.15">
      <c r="A11" s="133" t="s">
        <v>558</v>
      </c>
      <c r="B11" s="138"/>
      <c r="C11" s="139"/>
      <c r="D11" s="140">
        <v>112703</v>
      </c>
      <c r="E11" s="141"/>
      <c r="F11" s="142">
        <v>88968</v>
      </c>
      <c r="G11" s="143"/>
      <c r="H11" s="144"/>
    </row>
    <row r="12" spans="1:8" x14ac:dyDescent="0.15">
      <c r="A12" s="145"/>
      <c r="B12" s="146"/>
      <c r="C12" s="153"/>
      <c r="D12" s="148">
        <v>38863</v>
      </c>
      <c r="E12" s="149"/>
      <c r="F12" s="150">
        <v>45482</v>
      </c>
      <c r="G12" s="151"/>
      <c r="H12" s="152"/>
    </row>
    <row r="13" spans="1:8" x14ac:dyDescent="0.15">
      <c r="A13" s="133"/>
      <c r="B13" s="138"/>
      <c r="C13" s="154"/>
      <c r="D13" s="155">
        <v>103101</v>
      </c>
      <c r="E13" s="156"/>
      <c r="F13" s="157">
        <v>85647</v>
      </c>
      <c r="G13" s="158"/>
      <c r="H13" s="144"/>
    </row>
    <row r="14" spans="1:8" x14ac:dyDescent="0.15">
      <c r="A14" s="145"/>
      <c r="B14" s="146"/>
      <c r="C14" s="147"/>
      <c r="D14" s="148">
        <v>43426</v>
      </c>
      <c r="E14" s="149"/>
      <c r="F14" s="150">
        <v>45983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1.42</v>
      </c>
      <c r="C19" s="159">
        <f>ROUND(VALUE(SUBSTITUTE(実質収支比率等に係る経年分析!G$48,"▲","-")),2)</f>
        <v>1.36</v>
      </c>
      <c r="D19" s="159">
        <f>ROUND(VALUE(SUBSTITUTE(実質収支比率等に係る経年分析!H$48,"▲","-")),2)</f>
        <v>1.82</v>
      </c>
      <c r="E19" s="159">
        <f>ROUND(VALUE(SUBSTITUTE(実質収支比率等に係る経年分析!I$48,"▲","-")),2)</f>
        <v>2.06</v>
      </c>
      <c r="F19" s="159">
        <f>ROUND(VALUE(SUBSTITUTE(実質収支比率等に係る経年分析!J$48,"▲","-")),2)</f>
        <v>2.11</v>
      </c>
    </row>
    <row r="20" spans="1:11" x14ac:dyDescent="0.15">
      <c r="A20" s="159" t="s">
        <v>49</v>
      </c>
      <c r="B20" s="159">
        <f>ROUND(VALUE(SUBSTITUTE(実質収支比率等に係る経年分析!F$47,"▲","-")),2)</f>
        <v>7.24</v>
      </c>
      <c r="C20" s="159">
        <f>ROUND(VALUE(SUBSTITUTE(実質収支比率等に係る経年分析!G$47,"▲","-")),2)</f>
        <v>7.33</v>
      </c>
      <c r="D20" s="159">
        <f>ROUND(VALUE(SUBSTITUTE(実質収支比率等に係る経年分析!H$47,"▲","-")),2)</f>
        <v>7.51</v>
      </c>
      <c r="E20" s="159">
        <f>ROUND(VALUE(SUBSTITUTE(実質収支比率等に係る経年分析!I$47,"▲","-")),2)</f>
        <v>7.79</v>
      </c>
      <c r="F20" s="159">
        <f>ROUND(VALUE(SUBSTITUTE(実質収支比率等に係る経年分析!J$47,"▲","-")),2)</f>
        <v>8.0500000000000007</v>
      </c>
    </row>
    <row r="21" spans="1:11" x14ac:dyDescent="0.15">
      <c r="A21" s="159" t="s">
        <v>50</v>
      </c>
      <c r="B21" s="159">
        <f>IF(ISNUMBER(VALUE(SUBSTITUTE(実質収支比率等に係る経年分析!F$49,"▲","-"))),ROUND(VALUE(SUBSTITUTE(実質収支比率等に係る経年分析!F$49,"▲","-")),2),NA())</f>
        <v>6.46</v>
      </c>
      <c r="C21" s="159">
        <f>IF(ISNUMBER(VALUE(SUBSTITUTE(実質収支比率等に係る経年分析!G$49,"▲","-"))),ROUND(VALUE(SUBSTITUTE(実質収支比率等に係る経年分析!G$49,"▲","-")),2),NA())</f>
        <v>5.58</v>
      </c>
      <c r="D21" s="159">
        <f>IF(ISNUMBER(VALUE(SUBSTITUTE(実質収支比率等に係る経年分析!H$49,"▲","-"))),ROUND(VALUE(SUBSTITUTE(実質収支比率等に係る経年分析!H$49,"▲","-")),2),NA())</f>
        <v>5.82</v>
      </c>
      <c r="E21" s="159">
        <f>IF(ISNUMBER(VALUE(SUBSTITUTE(実質収支比率等に係る経年分析!I$49,"▲","-"))),ROUND(VALUE(SUBSTITUTE(実質収支比率等に係る経年分析!I$49,"▲","-")),2),NA())</f>
        <v>1.68</v>
      </c>
      <c r="F21" s="159">
        <f>IF(ISNUMBER(VALUE(SUBSTITUTE(実質収支比率等に係る経年分析!J$49,"▲","-"))),ROUND(VALUE(SUBSTITUTE(実質収支比率等に係る経年分析!J$49,"▲","-")),2),NA())</f>
        <v>0.62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国民健康保険事業特別会計（直営診療施設勘定）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生活排水処理事業特別会計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国民健康保険事業特別会計（事業勘定）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0.51</v>
      </c>
    </row>
    <row r="33" spans="1:16" x14ac:dyDescent="0.15">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2.0499999999999998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4.9800000000000004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8.4600000000000009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7.98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5332</v>
      </c>
      <c r="E42" s="161"/>
      <c r="F42" s="161"/>
      <c r="G42" s="161">
        <f>'実質公債費比率（分子）の構造'!L$52</f>
        <v>5270</v>
      </c>
      <c r="H42" s="161"/>
      <c r="I42" s="161"/>
      <c r="J42" s="161">
        <f>'実質公債費比率（分子）の構造'!M$52</f>
        <v>5034</v>
      </c>
      <c r="K42" s="161"/>
      <c r="L42" s="161"/>
      <c r="M42" s="161">
        <f>'実質公債費比率（分子）の構造'!N$52</f>
        <v>4858</v>
      </c>
      <c r="N42" s="161"/>
      <c r="O42" s="161"/>
      <c r="P42" s="161">
        <f>'実質公債費比率（分子）の構造'!O$52</f>
        <v>4779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v>
      </c>
      <c r="C44" s="161"/>
      <c r="D44" s="161"/>
      <c r="E44" s="161">
        <f>'実質公債費比率（分子）の構造'!L$50</f>
        <v>3</v>
      </c>
      <c r="F44" s="161"/>
      <c r="G44" s="161"/>
      <c r="H44" s="161">
        <f>'実質公債費比率（分子）の構造'!M$50</f>
        <v>4</v>
      </c>
      <c r="I44" s="161"/>
      <c r="J44" s="161"/>
      <c r="K44" s="161">
        <f>'実質公債費比率（分子）の構造'!N$50</f>
        <v>4</v>
      </c>
      <c r="L44" s="161"/>
      <c r="M44" s="161"/>
      <c r="N44" s="161">
        <f>'実質公債費比率（分子）の構造'!O$50</f>
        <v>4</v>
      </c>
      <c r="O44" s="161"/>
      <c r="P44" s="161"/>
    </row>
    <row r="45" spans="1:16" x14ac:dyDescent="0.15">
      <c r="A45" s="161" t="s">
        <v>60</v>
      </c>
      <c r="B45" s="161">
        <f>'実質公債費比率（分子）の構造'!K$49</f>
        <v>383</v>
      </c>
      <c r="C45" s="161"/>
      <c r="D45" s="161"/>
      <c r="E45" s="161">
        <f>'実質公債費比率（分子）の構造'!L$49</f>
        <v>254</v>
      </c>
      <c r="F45" s="161"/>
      <c r="G45" s="161"/>
      <c r="H45" s="161">
        <f>'実質公債費比率（分子）の構造'!M$49</f>
        <v>290</v>
      </c>
      <c r="I45" s="161"/>
      <c r="J45" s="161"/>
      <c r="K45" s="161">
        <f>'実質公債費比率（分子）の構造'!N$49</f>
        <v>202</v>
      </c>
      <c r="L45" s="161"/>
      <c r="M45" s="161"/>
      <c r="N45" s="161">
        <f>'実質公債費比率（分子）の構造'!O$49</f>
        <v>189</v>
      </c>
      <c r="O45" s="161"/>
      <c r="P45" s="161"/>
    </row>
    <row r="46" spans="1:16" x14ac:dyDescent="0.15">
      <c r="A46" s="161" t="s">
        <v>61</v>
      </c>
      <c r="B46" s="161">
        <f>'実質公債費比率（分子）の構造'!K$48</f>
        <v>1981</v>
      </c>
      <c r="C46" s="161"/>
      <c r="D46" s="161"/>
      <c r="E46" s="161">
        <f>'実質公債費比率（分子）の構造'!L$48</f>
        <v>1958</v>
      </c>
      <c r="F46" s="161"/>
      <c r="G46" s="161"/>
      <c r="H46" s="161">
        <f>'実質公債費比率（分子）の構造'!M$48</f>
        <v>1907</v>
      </c>
      <c r="I46" s="161"/>
      <c r="J46" s="161"/>
      <c r="K46" s="161">
        <f>'実質公債費比率（分子）の構造'!N$48</f>
        <v>1893</v>
      </c>
      <c r="L46" s="161"/>
      <c r="M46" s="161"/>
      <c r="N46" s="161">
        <f>'実質公債費比率（分子）の構造'!O$48</f>
        <v>1913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4925</v>
      </c>
      <c r="C49" s="161"/>
      <c r="D49" s="161"/>
      <c r="E49" s="161">
        <f>'実質公債費比率（分子）の構造'!L$45</f>
        <v>4795</v>
      </c>
      <c r="F49" s="161"/>
      <c r="G49" s="161"/>
      <c r="H49" s="161">
        <f>'実質公債費比率（分子）の構造'!M$45</f>
        <v>4510</v>
      </c>
      <c r="I49" s="161"/>
      <c r="J49" s="161"/>
      <c r="K49" s="161">
        <f>'実質公債費比率（分子）の構造'!N$45</f>
        <v>4226</v>
      </c>
      <c r="L49" s="161"/>
      <c r="M49" s="161"/>
      <c r="N49" s="161">
        <f>'実質公債費比率（分子）の構造'!O$45</f>
        <v>4081</v>
      </c>
      <c r="O49" s="161"/>
      <c r="P49" s="161"/>
    </row>
    <row r="50" spans="1:16" x14ac:dyDescent="0.15">
      <c r="A50" s="161" t="s">
        <v>64</v>
      </c>
      <c r="B50" s="161" t="e">
        <f>NA()</f>
        <v>#N/A</v>
      </c>
      <c r="C50" s="161">
        <f>IF(ISNUMBER('実質公債費比率（分子）の構造'!K$53),'実質公債費比率（分子）の構造'!K$53,NA())</f>
        <v>1965</v>
      </c>
      <c r="D50" s="161" t="e">
        <f>NA()</f>
        <v>#N/A</v>
      </c>
      <c r="E50" s="161" t="e">
        <f>NA()</f>
        <v>#N/A</v>
      </c>
      <c r="F50" s="161">
        <f>IF(ISNUMBER('実質公債費比率（分子）の構造'!L$53),'実質公債費比率（分子）の構造'!L$53,NA())</f>
        <v>1740</v>
      </c>
      <c r="G50" s="161" t="e">
        <f>NA()</f>
        <v>#N/A</v>
      </c>
      <c r="H50" s="161" t="e">
        <f>NA()</f>
        <v>#N/A</v>
      </c>
      <c r="I50" s="161">
        <f>IF(ISNUMBER('実質公債費比率（分子）の構造'!M$53),'実質公債費比率（分子）の構造'!M$53,NA())</f>
        <v>1677</v>
      </c>
      <c r="J50" s="161" t="e">
        <f>NA()</f>
        <v>#N/A</v>
      </c>
      <c r="K50" s="161" t="e">
        <f>NA()</f>
        <v>#N/A</v>
      </c>
      <c r="L50" s="161">
        <f>IF(ISNUMBER('実質公債費比率（分子）の構造'!N$53),'実質公債費比率（分子）の構造'!N$53,NA())</f>
        <v>1467</v>
      </c>
      <c r="M50" s="161" t="e">
        <f>NA()</f>
        <v>#N/A</v>
      </c>
      <c r="N50" s="161" t="e">
        <f>NA()</f>
        <v>#N/A</v>
      </c>
      <c r="O50" s="161">
        <f>IF(ISNUMBER('実質公債費比率（分子）の構造'!O$53),'実質公債費比率（分子）の構造'!O$53,NA())</f>
        <v>1408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43410</v>
      </c>
      <c r="E56" s="160"/>
      <c r="F56" s="160"/>
      <c r="G56" s="160">
        <f>'将来負担比率（分子）の構造'!J$52</f>
        <v>42658</v>
      </c>
      <c r="H56" s="160"/>
      <c r="I56" s="160"/>
      <c r="J56" s="160">
        <f>'将来負担比率（分子）の構造'!K$52</f>
        <v>42118</v>
      </c>
      <c r="K56" s="160"/>
      <c r="L56" s="160"/>
      <c r="M56" s="160">
        <f>'将来負担比率（分子）の構造'!L$52</f>
        <v>41509</v>
      </c>
      <c r="N56" s="160"/>
      <c r="O56" s="160"/>
      <c r="P56" s="160">
        <f>'将来負担比率（分子）の構造'!M$52</f>
        <v>42791</v>
      </c>
    </row>
    <row r="57" spans="1:16" x14ac:dyDescent="0.15">
      <c r="A57" s="160" t="s">
        <v>36</v>
      </c>
      <c r="B57" s="160"/>
      <c r="C57" s="160"/>
      <c r="D57" s="160">
        <f>'将来負担比率（分子）の構造'!I$51</f>
        <v>1595</v>
      </c>
      <c r="E57" s="160"/>
      <c r="F57" s="160"/>
      <c r="G57" s="160">
        <f>'将来負担比率（分子）の構造'!J$51</f>
        <v>1103</v>
      </c>
      <c r="H57" s="160"/>
      <c r="I57" s="160"/>
      <c r="J57" s="160">
        <f>'将来負担比率（分子）の構造'!K$51</f>
        <v>785</v>
      </c>
      <c r="K57" s="160"/>
      <c r="L57" s="160"/>
      <c r="M57" s="160">
        <f>'将来負担比率（分子）の構造'!L$51</f>
        <v>420</v>
      </c>
      <c r="N57" s="160"/>
      <c r="O57" s="160"/>
      <c r="P57" s="160">
        <f>'将来負担比率（分子）の構造'!M$51</f>
        <v>303</v>
      </c>
    </row>
    <row r="58" spans="1:16" x14ac:dyDescent="0.15">
      <c r="A58" s="160" t="s">
        <v>35</v>
      </c>
      <c r="B58" s="160"/>
      <c r="C58" s="160"/>
      <c r="D58" s="160">
        <f>'将来負担比率（分子）の構造'!I$50</f>
        <v>7824</v>
      </c>
      <c r="E58" s="160"/>
      <c r="F58" s="160"/>
      <c r="G58" s="160">
        <f>'将来負担比率（分子）の構造'!J$50</f>
        <v>7691</v>
      </c>
      <c r="H58" s="160"/>
      <c r="I58" s="160"/>
      <c r="J58" s="160">
        <f>'将来負担比率（分子）の構造'!K$50</f>
        <v>7667</v>
      </c>
      <c r="K58" s="160"/>
      <c r="L58" s="160"/>
      <c r="M58" s="160">
        <f>'将来負担比率（分子）の構造'!L$50</f>
        <v>7703</v>
      </c>
      <c r="N58" s="160"/>
      <c r="O58" s="160"/>
      <c r="P58" s="160">
        <f>'将来負担比率（分子）の構造'!M$50</f>
        <v>7916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13</v>
      </c>
      <c r="C61" s="160"/>
      <c r="D61" s="160"/>
      <c r="E61" s="160">
        <f>'将来負担比率（分子）の構造'!J$46</f>
        <v>10</v>
      </c>
      <c r="F61" s="160"/>
      <c r="G61" s="160"/>
      <c r="H61" s="160">
        <f>'将来負担比率（分子）の構造'!K$46</f>
        <v>9</v>
      </c>
      <c r="I61" s="160"/>
      <c r="J61" s="160"/>
      <c r="K61" s="160">
        <f>'将来負担比率（分子）の構造'!L$46</f>
        <v>9</v>
      </c>
      <c r="L61" s="160"/>
      <c r="M61" s="160"/>
      <c r="N61" s="160">
        <f>'将来負担比率（分子）の構造'!M$46</f>
        <v>8</v>
      </c>
      <c r="O61" s="160"/>
      <c r="P61" s="160"/>
    </row>
    <row r="62" spans="1:16" x14ac:dyDescent="0.15">
      <c r="A62" s="160" t="s">
        <v>29</v>
      </c>
      <c r="B62" s="160">
        <f>'将来負担比率（分子）の構造'!I$45</f>
        <v>4054</v>
      </c>
      <c r="C62" s="160"/>
      <c r="D62" s="160"/>
      <c r="E62" s="160">
        <f>'将来負担比率（分子）の構造'!J$45</f>
        <v>5054</v>
      </c>
      <c r="F62" s="160"/>
      <c r="G62" s="160"/>
      <c r="H62" s="160">
        <f>'将来負担比率（分子）の構造'!K$45</f>
        <v>4929</v>
      </c>
      <c r="I62" s="160"/>
      <c r="J62" s="160"/>
      <c r="K62" s="160">
        <f>'将来負担比率（分子）の構造'!L$45</f>
        <v>4878</v>
      </c>
      <c r="L62" s="160"/>
      <c r="M62" s="160"/>
      <c r="N62" s="160">
        <f>'将来負担比率（分子）の構造'!M$45</f>
        <v>4750</v>
      </c>
      <c r="O62" s="160"/>
      <c r="P62" s="160"/>
    </row>
    <row r="63" spans="1:16" x14ac:dyDescent="0.15">
      <c r="A63" s="160" t="s">
        <v>28</v>
      </c>
      <c r="B63" s="160">
        <f>'将来負担比率（分子）の構造'!I$44</f>
        <v>1677</v>
      </c>
      <c r="C63" s="160"/>
      <c r="D63" s="160"/>
      <c r="E63" s="160">
        <f>'将来負担比率（分子）の構造'!J$44</f>
        <v>1659</v>
      </c>
      <c r="F63" s="160"/>
      <c r="G63" s="160"/>
      <c r="H63" s="160">
        <f>'将来負担比率（分子）の構造'!K$44</f>
        <v>1512</v>
      </c>
      <c r="I63" s="160"/>
      <c r="J63" s="160"/>
      <c r="K63" s="160">
        <f>'将来負担比率（分子）の構造'!L$44</f>
        <v>1480</v>
      </c>
      <c r="L63" s="160"/>
      <c r="M63" s="160"/>
      <c r="N63" s="160">
        <f>'将来負担比率（分子）の構造'!M$44</f>
        <v>1234</v>
      </c>
      <c r="O63" s="160"/>
      <c r="P63" s="160"/>
    </row>
    <row r="64" spans="1:16" x14ac:dyDescent="0.15">
      <c r="A64" s="160" t="s">
        <v>27</v>
      </c>
      <c r="B64" s="160">
        <f>'将来負担比率（分子）の構造'!I$43</f>
        <v>22864</v>
      </c>
      <c r="C64" s="160"/>
      <c r="D64" s="160"/>
      <c r="E64" s="160">
        <f>'将来負担比率（分子）の構造'!J$43</f>
        <v>21444</v>
      </c>
      <c r="F64" s="160"/>
      <c r="G64" s="160"/>
      <c r="H64" s="160">
        <f>'将来負担比率（分子）の構造'!K$43</f>
        <v>20603</v>
      </c>
      <c r="I64" s="160"/>
      <c r="J64" s="160"/>
      <c r="K64" s="160">
        <f>'将来負担比率（分子）の構造'!L$43</f>
        <v>20789</v>
      </c>
      <c r="L64" s="160"/>
      <c r="M64" s="160"/>
      <c r="N64" s="160">
        <f>'将来負担比率（分子）の構造'!M$43</f>
        <v>23400</v>
      </c>
      <c r="O64" s="160"/>
      <c r="P64" s="160"/>
    </row>
    <row r="65" spans="1:16" x14ac:dyDescent="0.15">
      <c r="A65" s="160" t="s">
        <v>26</v>
      </c>
      <c r="B65" s="160">
        <f>'将来負担比率（分子）の構造'!I$42</f>
        <v>17</v>
      </c>
      <c r="C65" s="160"/>
      <c r="D65" s="160"/>
      <c r="E65" s="160">
        <f>'将来負担比率（分子）の構造'!J$42</f>
        <v>14</v>
      </c>
      <c r="F65" s="160"/>
      <c r="G65" s="160"/>
      <c r="H65" s="160">
        <f>'将来負担比率（分子）の構造'!K$42</f>
        <v>12</v>
      </c>
      <c r="I65" s="160"/>
      <c r="J65" s="160"/>
      <c r="K65" s="160">
        <f>'将来負担比率（分子）の構造'!L$42</f>
        <v>10</v>
      </c>
      <c r="L65" s="160"/>
      <c r="M65" s="160"/>
      <c r="N65" s="160">
        <f>'将来負担比率（分子）の構造'!M$42</f>
        <v>7</v>
      </c>
      <c r="O65" s="160"/>
      <c r="P65" s="160"/>
    </row>
    <row r="66" spans="1:16" x14ac:dyDescent="0.15">
      <c r="A66" s="160" t="s">
        <v>25</v>
      </c>
      <c r="B66" s="160">
        <f>'将来負担比率（分子）の構造'!I$41</f>
        <v>36437</v>
      </c>
      <c r="C66" s="160"/>
      <c r="D66" s="160"/>
      <c r="E66" s="160">
        <f>'将来負担比率（分子）の構造'!J$41</f>
        <v>35466</v>
      </c>
      <c r="F66" s="160"/>
      <c r="G66" s="160"/>
      <c r="H66" s="160">
        <f>'将来負担比率（分子）の構造'!K$41</f>
        <v>34746</v>
      </c>
      <c r="I66" s="160"/>
      <c r="J66" s="160"/>
      <c r="K66" s="160">
        <f>'将来負担比率（分子）の構造'!L$41</f>
        <v>33710</v>
      </c>
      <c r="L66" s="160"/>
      <c r="M66" s="160"/>
      <c r="N66" s="160">
        <f>'将来負担比率（分子）の構造'!M$41</f>
        <v>33681</v>
      </c>
      <c r="O66" s="160"/>
      <c r="P66" s="160"/>
    </row>
    <row r="67" spans="1:16" x14ac:dyDescent="0.15">
      <c r="A67" s="160" t="s">
        <v>68</v>
      </c>
      <c r="B67" s="160" t="e">
        <f>NA()</f>
        <v>#N/A</v>
      </c>
      <c r="C67" s="160">
        <f>IF(ISNUMBER('将来負担比率（分子）の構造'!I$53), IF('将来負担比率（分子）の構造'!I$53 &lt; 0, 0, '将来負担比率（分子）の構造'!I$53), NA())</f>
        <v>12233</v>
      </c>
      <c r="D67" s="160" t="e">
        <f>NA()</f>
        <v>#N/A</v>
      </c>
      <c r="E67" s="160" t="e">
        <f>NA()</f>
        <v>#N/A</v>
      </c>
      <c r="F67" s="160">
        <f>IF(ISNUMBER('将来負担比率（分子）の構造'!J$53), IF('将来負担比率（分子）の構造'!J$53 &lt; 0, 0, '将来負担比率（分子）の構造'!J$53), NA())</f>
        <v>12196</v>
      </c>
      <c r="G67" s="160" t="e">
        <f>NA()</f>
        <v>#N/A</v>
      </c>
      <c r="H67" s="160" t="e">
        <f>NA()</f>
        <v>#N/A</v>
      </c>
      <c r="I67" s="160">
        <f>IF(ISNUMBER('将来負担比率（分子）の構造'!K$53), IF('将来負担比率（分子）の構造'!K$53 &lt; 0, 0, '将来負担比率（分子）の構造'!K$53), NA())</f>
        <v>11242</v>
      </c>
      <c r="J67" s="160" t="e">
        <f>NA()</f>
        <v>#N/A</v>
      </c>
      <c r="K67" s="160" t="e">
        <f>NA()</f>
        <v>#N/A</v>
      </c>
      <c r="L67" s="160">
        <f>IF(ISNUMBER('将来負担比率（分子）の構造'!L$53), IF('将来負担比率（分子）の構造'!L$53 &lt; 0, 0, '将来負担比率（分子）の構造'!L$53), NA())</f>
        <v>11243</v>
      </c>
      <c r="M67" s="160" t="e">
        <f>NA()</f>
        <v>#N/A</v>
      </c>
      <c r="N67" s="160" t="e">
        <f>NA()</f>
        <v>#N/A</v>
      </c>
      <c r="O67" s="160">
        <f>IF(ISNUMBER('将来負担比率（分子）の構造'!M$53), IF('将来負担比率（分子）の構造'!M$53 &lt; 0, 0, '将来負担比率（分子）の構造'!M$53), NA())</f>
        <v>12069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1437</v>
      </c>
      <c r="C72" s="164">
        <f>基金残高に係る経年分析!G55</f>
        <v>1439</v>
      </c>
      <c r="D72" s="164">
        <f>基金残高に係る経年分析!H55</f>
        <v>1439</v>
      </c>
    </row>
    <row r="73" spans="1:16" x14ac:dyDescent="0.15">
      <c r="A73" s="163" t="s">
        <v>71</v>
      </c>
      <c r="B73" s="164">
        <f>基金残高に係る経年分析!F56</f>
        <v>4153</v>
      </c>
      <c r="C73" s="164">
        <f>基金残高に係る経年分析!G56</f>
        <v>4157</v>
      </c>
      <c r="D73" s="164">
        <f>基金残高に係る経年分析!H56</f>
        <v>4158</v>
      </c>
    </row>
    <row r="74" spans="1:16" x14ac:dyDescent="0.15">
      <c r="A74" s="163" t="s">
        <v>72</v>
      </c>
      <c r="B74" s="164">
        <f>基金残高に係る経年分析!F57</f>
        <v>5517</v>
      </c>
      <c r="C74" s="164">
        <f>基金残高に係る経年分析!G57</f>
        <v>5469</v>
      </c>
      <c r="D74" s="164">
        <f>基金残高に係る経年分析!H57</f>
        <v>5686</v>
      </c>
    </row>
  </sheetData>
  <sheetProtection algorithmName="SHA-512" hashValue="lvbbvW+q/CsUHRuGx0WzEAobloh0mWXvelhpmcm+m7B5xnvSAHatU0V6hh/KAZuoWkLe7g6NKseyylsrQJdCwg==" saltValue="paGblX/7XNzisNw1GtN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4141847</v>
      </c>
      <c r="S5" s="649"/>
      <c r="T5" s="649"/>
      <c r="U5" s="649"/>
      <c r="V5" s="649"/>
      <c r="W5" s="649"/>
      <c r="X5" s="649"/>
      <c r="Y5" s="650"/>
      <c r="Z5" s="651">
        <v>13.9</v>
      </c>
      <c r="AA5" s="651"/>
      <c r="AB5" s="651"/>
      <c r="AC5" s="651"/>
      <c r="AD5" s="652">
        <v>4141847</v>
      </c>
      <c r="AE5" s="652"/>
      <c r="AF5" s="652"/>
      <c r="AG5" s="652"/>
      <c r="AH5" s="652"/>
      <c r="AI5" s="652"/>
      <c r="AJ5" s="652"/>
      <c r="AK5" s="652"/>
      <c r="AL5" s="653">
        <v>23.6</v>
      </c>
      <c r="AM5" s="654"/>
      <c r="AN5" s="654"/>
      <c r="AO5" s="655"/>
      <c r="AP5" s="645" t="s">
        <v>221</v>
      </c>
      <c r="AQ5" s="646"/>
      <c r="AR5" s="646"/>
      <c r="AS5" s="646"/>
      <c r="AT5" s="646"/>
      <c r="AU5" s="646"/>
      <c r="AV5" s="646"/>
      <c r="AW5" s="646"/>
      <c r="AX5" s="646"/>
      <c r="AY5" s="646"/>
      <c r="AZ5" s="646"/>
      <c r="BA5" s="646"/>
      <c r="BB5" s="646"/>
      <c r="BC5" s="646"/>
      <c r="BD5" s="646"/>
      <c r="BE5" s="646"/>
      <c r="BF5" s="647"/>
      <c r="BG5" s="659">
        <v>4140493</v>
      </c>
      <c r="BH5" s="660"/>
      <c r="BI5" s="660"/>
      <c r="BJ5" s="660"/>
      <c r="BK5" s="660"/>
      <c r="BL5" s="660"/>
      <c r="BM5" s="660"/>
      <c r="BN5" s="661"/>
      <c r="BO5" s="662">
        <v>100</v>
      </c>
      <c r="BP5" s="662"/>
      <c r="BQ5" s="662"/>
      <c r="BR5" s="662"/>
      <c r="BS5" s="663">
        <v>274971</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278826</v>
      </c>
      <c r="S6" s="660"/>
      <c r="T6" s="660"/>
      <c r="U6" s="660"/>
      <c r="V6" s="660"/>
      <c r="W6" s="660"/>
      <c r="X6" s="660"/>
      <c r="Y6" s="661"/>
      <c r="Z6" s="662">
        <v>0.9</v>
      </c>
      <c r="AA6" s="662"/>
      <c r="AB6" s="662"/>
      <c r="AC6" s="662"/>
      <c r="AD6" s="663">
        <v>278826</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4140493</v>
      </c>
      <c r="BH6" s="660"/>
      <c r="BI6" s="660"/>
      <c r="BJ6" s="660"/>
      <c r="BK6" s="660"/>
      <c r="BL6" s="660"/>
      <c r="BM6" s="660"/>
      <c r="BN6" s="661"/>
      <c r="BO6" s="662">
        <v>100</v>
      </c>
      <c r="BP6" s="662"/>
      <c r="BQ6" s="662"/>
      <c r="BR6" s="662"/>
      <c r="BS6" s="663">
        <v>274971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209605</v>
      </c>
      <c r="CS6" s="660"/>
      <c r="CT6" s="660"/>
      <c r="CU6" s="660"/>
      <c r="CV6" s="660"/>
      <c r="CW6" s="660"/>
      <c r="CX6" s="660"/>
      <c r="CY6" s="661"/>
      <c r="CZ6" s="653">
        <v>0.7</v>
      </c>
      <c r="DA6" s="654"/>
      <c r="DB6" s="654"/>
      <c r="DC6" s="673"/>
      <c r="DD6" s="668" t="s">
        <v>121</v>
      </c>
      <c r="DE6" s="660"/>
      <c r="DF6" s="660"/>
      <c r="DG6" s="660"/>
      <c r="DH6" s="660"/>
      <c r="DI6" s="660"/>
      <c r="DJ6" s="660"/>
      <c r="DK6" s="660"/>
      <c r="DL6" s="660"/>
      <c r="DM6" s="660"/>
      <c r="DN6" s="660"/>
      <c r="DO6" s="660"/>
      <c r="DP6" s="661"/>
      <c r="DQ6" s="668">
        <v>209605</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10405</v>
      </c>
      <c r="S7" s="660"/>
      <c r="T7" s="660"/>
      <c r="U7" s="660"/>
      <c r="V7" s="660"/>
      <c r="W7" s="660"/>
      <c r="X7" s="660"/>
      <c r="Y7" s="661"/>
      <c r="Z7" s="662">
        <v>0</v>
      </c>
      <c r="AA7" s="662"/>
      <c r="AB7" s="662"/>
      <c r="AC7" s="662"/>
      <c r="AD7" s="663">
        <v>10405</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1862479</v>
      </c>
      <c r="BH7" s="660"/>
      <c r="BI7" s="660"/>
      <c r="BJ7" s="660"/>
      <c r="BK7" s="660"/>
      <c r="BL7" s="660"/>
      <c r="BM7" s="660"/>
      <c r="BN7" s="661"/>
      <c r="BO7" s="662">
        <v>45</v>
      </c>
      <c r="BP7" s="662"/>
      <c r="BQ7" s="662"/>
      <c r="BR7" s="662"/>
      <c r="BS7" s="663">
        <v>85261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4068412</v>
      </c>
      <c r="CS7" s="660"/>
      <c r="CT7" s="660"/>
      <c r="CU7" s="660"/>
      <c r="CV7" s="660"/>
      <c r="CW7" s="660"/>
      <c r="CX7" s="660"/>
      <c r="CY7" s="661"/>
      <c r="CZ7" s="662">
        <v>13.9</v>
      </c>
      <c r="DA7" s="662"/>
      <c r="DB7" s="662"/>
      <c r="DC7" s="662"/>
      <c r="DD7" s="668">
        <v>679446</v>
      </c>
      <c r="DE7" s="660"/>
      <c r="DF7" s="660"/>
      <c r="DG7" s="660"/>
      <c r="DH7" s="660"/>
      <c r="DI7" s="660"/>
      <c r="DJ7" s="660"/>
      <c r="DK7" s="660"/>
      <c r="DL7" s="660"/>
      <c r="DM7" s="660"/>
      <c r="DN7" s="660"/>
      <c r="DO7" s="660"/>
      <c r="DP7" s="661"/>
      <c r="DQ7" s="668">
        <v>2758193</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14846</v>
      </c>
      <c r="S8" s="660"/>
      <c r="T8" s="660"/>
      <c r="U8" s="660"/>
      <c r="V8" s="660"/>
      <c r="W8" s="660"/>
      <c r="X8" s="660"/>
      <c r="Y8" s="661"/>
      <c r="Z8" s="662">
        <v>0</v>
      </c>
      <c r="AA8" s="662"/>
      <c r="AB8" s="662"/>
      <c r="AC8" s="662"/>
      <c r="AD8" s="663">
        <v>14846</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66410</v>
      </c>
      <c r="BH8" s="660"/>
      <c r="BI8" s="660"/>
      <c r="BJ8" s="660"/>
      <c r="BK8" s="660"/>
      <c r="BL8" s="660"/>
      <c r="BM8" s="660"/>
      <c r="BN8" s="661"/>
      <c r="BO8" s="662">
        <v>1.6</v>
      </c>
      <c r="BP8" s="662"/>
      <c r="BQ8" s="662"/>
      <c r="BR8" s="662"/>
      <c r="BS8" s="668" t="s">
        <v>121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7441547</v>
      </c>
      <c r="CS8" s="660"/>
      <c r="CT8" s="660"/>
      <c r="CU8" s="660"/>
      <c r="CV8" s="660"/>
      <c r="CW8" s="660"/>
      <c r="CX8" s="660"/>
      <c r="CY8" s="661"/>
      <c r="CZ8" s="662">
        <v>25.4</v>
      </c>
      <c r="DA8" s="662"/>
      <c r="DB8" s="662"/>
      <c r="DC8" s="662"/>
      <c r="DD8" s="668">
        <v>301482</v>
      </c>
      <c r="DE8" s="660"/>
      <c r="DF8" s="660"/>
      <c r="DG8" s="660"/>
      <c r="DH8" s="660"/>
      <c r="DI8" s="660"/>
      <c r="DJ8" s="660"/>
      <c r="DK8" s="660"/>
      <c r="DL8" s="660"/>
      <c r="DM8" s="660"/>
      <c r="DN8" s="660"/>
      <c r="DO8" s="660"/>
      <c r="DP8" s="661"/>
      <c r="DQ8" s="668">
        <v>4094686</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12950</v>
      </c>
      <c r="S9" s="660"/>
      <c r="T9" s="660"/>
      <c r="U9" s="660"/>
      <c r="V9" s="660"/>
      <c r="W9" s="660"/>
      <c r="X9" s="660"/>
      <c r="Y9" s="661"/>
      <c r="Z9" s="662">
        <v>0</v>
      </c>
      <c r="AA9" s="662"/>
      <c r="AB9" s="662"/>
      <c r="AC9" s="662"/>
      <c r="AD9" s="663">
        <v>12950</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1350307</v>
      </c>
      <c r="BH9" s="660"/>
      <c r="BI9" s="660"/>
      <c r="BJ9" s="660"/>
      <c r="BK9" s="660"/>
      <c r="BL9" s="660"/>
      <c r="BM9" s="660"/>
      <c r="BN9" s="661"/>
      <c r="BO9" s="662">
        <v>32.6</v>
      </c>
      <c r="BP9" s="662"/>
      <c r="BQ9" s="662"/>
      <c r="BR9" s="662"/>
      <c r="BS9" s="668" t="s">
        <v>121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2780354</v>
      </c>
      <c r="CS9" s="660"/>
      <c r="CT9" s="660"/>
      <c r="CU9" s="660"/>
      <c r="CV9" s="660"/>
      <c r="CW9" s="660"/>
      <c r="CX9" s="660"/>
      <c r="CY9" s="661"/>
      <c r="CZ9" s="662">
        <v>9.5</v>
      </c>
      <c r="DA9" s="662"/>
      <c r="DB9" s="662"/>
      <c r="DC9" s="662"/>
      <c r="DD9" s="668">
        <v>2505</v>
      </c>
      <c r="DE9" s="660"/>
      <c r="DF9" s="660"/>
      <c r="DG9" s="660"/>
      <c r="DH9" s="660"/>
      <c r="DI9" s="660"/>
      <c r="DJ9" s="660"/>
      <c r="DK9" s="660"/>
      <c r="DL9" s="660"/>
      <c r="DM9" s="660"/>
      <c r="DN9" s="660"/>
      <c r="DO9" s="660"/>
      <c r="DP9" s="661"/>
      <c r="DQ9" s="668">
        <v>2589422</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103125</v>
      </c>
      <c r="BH10" s="660"/>
      <c r="BI10" s="660"/>
      <c r="BJ10" s="660"/>
      <c r="BK10" s="660"/>
      <c r="BL10" s="660"/>
      <c r="BM10" s="660"/>
      <c r="BN10" s="661"/>
      <c r="BO10" s="662">
        <v>2.5</v>
      </c>
      <c r="BP10" s="662"/>
      <c r="BQ10" s="662"/>
      <c r="BR10" s="662"/>
      <c r="BS10" s="668">
        <v>17320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98599</v>
      </c>
      <c r="CS10" s="660"/>
      <c r="CT10" s="660"/>
      <c r="CU10" s="660"/>
      <c r="CV10" s="660"/>
      <c r="CW10" s="660"/>
      <c r="CX10" s="660"/>
      <c r="CY10" s="661"/>
      <c r="CZ10" s="662">
        <v>0.3</v>
      </c>
      <c r="DA10" s="662"/>
      <c r="DB10" s="662"/>
      <c r="DC10" s="662"/>
      <c r="DD10" s="668" t="s">
        <v>121</v>
      </c>
      <c r="DE10" s="660"/>
      <c r="DF10" s="660"/>
      <c r="DG10" s="660"/>
      <c r="DH10" s="660"/>
      <c r="DI10" s="660"/>
      <c r="DJ10" s="660"/>
      <c r="DK10" s="660"/>
      <c r="DL10" s="660"/>
      <c r="DM10" s="660"/>
      <c r="DN10" s="660"/>
      <c r="DO10" s="660"/>
      <c r="DP10" s="661"/>
      <c r="DQ10" s="668">
        <v>98544</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342637</v>
      </c>
      <c r="BH11" s="660"/>
      <c r="BI11" s="660"/>
      <c r="BJ11" s="660"/>
      <c r="BK11" s="660"/>
      <c r="BL11" s="660"/>
      <c r="BM11" s="660"/>
      <c r="BN11" s="661"/>
      <c r="BO11" s="662">
        <v>8.3000000000000007</v>
      </c>
      <c r="BP11" s="662"/>
      <c r="BQ11" s="662"/>
      <c r="BR11" s="662"/>
      <c r="BS11" s="668">
        <v>67941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2481315</v>
      </c>
      <c r="CS11" s="660"/>
      <c r="CT11" s="660"/>
      <c r="CU11" s="660"/>
      <c r="CV11" s="660"/>
      <c r="CW11" s="660"/>
      <c r="CX11" s="660"/>
      <c r="CY11" s="661"/>
      <c r="CZ11" s="662">
        <v>8.5</v>
      </c>
      <c r="DA11" s="662"/>
      <c r="DB11" s="662"/>
      <c r="DC11" s="662"/>
      <c r="DD11" s="668">
        <v>503186</v>
      </c>
      <c r="DE11" s="660"/>
      <c r="DF11" s="660"/>
      <c r="DG11" s="660"/>
      <c r="DH11" s="660"/>
      <c r="DI11" s="660"/>
      <c r="DJ11" s="660"/>
      <c r="DK11" s="660"/>
      <c r="DL11" s="660"/>
      <c r="DM11" s="660"/>
      <c r="DN11" s="660"/>
      <c r="DO11" s="660"/>
      <c r="DP11" s="661"/>
      <c r="DQ11" s="668">
        <v>1498881</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661551</v>
      </c>
      <c r="S12" s="660"/>
      <c r="T12" s="660"/>
      <c r="U12" s="660"/>
      <c r="V12" s="660"/>
      <c r="W12" s="660"/>
      <c r="X12" s="660"/>
      <c r="Y12" s="661"/>
      <c r="Z12" s="662">
        <v>2.2000000000000002</v>
      </c>
      <c r="AA12" s="662"/>
      <c r="AB12" s="662"/>
      <c r="AC12" s="662"/>
      <c r="AD12" s="663">
        <v>661551</v>
      </c>
      <c r="AE12" s="663"/>
      <c r="AF12" s="663"/>
      <c r="AG12" s="663"/>
      <c r="AH12" s="663"/>
      <c r="AI12" s="663"/>
      <c r="AJ12" s="663"/>
      <c r="AK12" s="663"/>
      <c r="AL12" s="664">
        <v>3.8</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1967401</v>
      </c>
      <c r="BH12" s="660"/>
      <c r="BI12" s="660"/>
      <c r="BJ12" s="660"/>
      <c r="BK12" s="660"/>
      <c r="BL12" s="660"/>
      <c r="BM12" s="660"/>
      <c r="BN12" s="661"/>
      <c r="BO12" s="662">
        <v>47.5</v>
      </c>
      <c r="BP12" s="662"/>
      <c r="BQ12" s="662"/>
      <c r="BR12" s="662"/>
      <c r="BS12" s="668">
        <v>189710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749143</v>
      </c>
      <c r="CS12" s="660"/>
      <c r="CT12" s="660"/>
      <c r="CU12" s="660"/>
      <c r="CV12" s="660"/>
      <c r="CW12" s="660"/>
      <c r="CX12" s="660"/>
      <c r="CY12" s="661"/>
      <c r="CZ12" s="662">
        <v>2.6</v>
      </c>
      <c r="DA12" s="662"/>
      <c r="DB12" s="662"/>
      <c r="DC12" s="662"/>
      <c r="DD12" s="668">
        <v>170043</v>
      </c>
      <c r="DE12" s="660"/>
      <c r="DF12" s="660"/>
      <c r="DG12" s="660"/>
      <c r="DH12" s="660"/>
      <c r="DI12" s="660"/>
      <c r="DJ12" s="660"/>
      <c r="DK12" s="660"/>
      <c r="DL12" s="660"/>
      <c r="DM12" s="660"/>
      <c r="DN12" s="660"/>
      <c r="DO12" s="660"/>
      <c r="DP12" s="661"/>
      <c r="DQ12" s="668">
        <v>405218</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9705</v>
      </c>
      <c r="S13" s="660"/>
      <c r="T13" s="660"/>
      <c r="U13" s="660"/>
      <c r="V13" s="660"/>
      <c r="W13" s="660"/>
      <c r="X13" s="660"/>
      <c r="Y13" s="661"/>
      <c r="Z13" s="662">
        <v>0</v>
      </c>
      <c r="AA13" s="662"/>
      <c r="AB13" s="662"/>
      <c r="AC13" s="662"/>
      <c r="AD13" s="663">
        <v>9705</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1944783</v>
      </c>
      <c r="BH13" s="660"/>
      <c r="BI13" s="660"/>
      <c r="BJ13" s="660"/>
      <c r="BK13" s="660"/>
      <c r="BL13" s="660"/>
      <c r="BM13" s="660"/>
      <c r="BN13" s="661"/>
      <c r="BO13" s="662">
        <v>47</v>
      </c>
      <c r="BP13" s="662"/>
      <c r="BQ13" s="662"/>
      <c r="BR13" s="662"/>
      <c r="BS13" s="668">
        <v>189710</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2975416</v>
      </c>
      <c r="CS13" s="660"/>
      <c r="CT13" s="660"/>
      <c r="CU13" s="660"/>
      <c r="CV13" s="660"/>
      <c r="CW13" s="660"/>
      <c r="CX13" s="660"/>
      <c r="CY13" s="661"/>
      <c r="CZ13" s="662">
        <v>10.1</v>
      </c>
      <c r="DA13" s="662"/>
      <c r="DB13" s="662"/>
      <c r="DC13" s="662"/>
      <c r="DD13" s="668">
        <v>1454737</v>
      </c>
      <c r="DE13" s="660"/>
      <c r="DF13" s="660"/>
      <c r="DG13" s="660"/>
      <c r="DH13" s="660"/>
      <c r="DI13" s="660"/>
      <c r="DJ13" s="660"/>
      <c r="DK13" s="660"/>
      <c r="DL13" s="660"/>
      <c r="DM13" s="660"/>
      <c r="DN13" s="660"/>
      <c r="DO13" s="660"/>
      <c r="DP13" s="661"/>
      <c r="DQ13" s="668">
        <v>1575988</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138602</v>
      </c>
      <c r="BH14" s="660"/>
      <c r="BI14" s="660"/>
      <c r="BJ14" s="660"/>
      <c r="BK14" s="660"/>
      <c r="BL14" s="660"/>
      <c r="BM14" s="660"/>
      <c r="BN14" s="661"/>
      <c r="BO14" s="662">
        <v>3.3</v>
      </c>
      <c r="BP14" s="662"/>
      <c r="BQ14" s="662"/>
      <c r="BR14" s="662"/>
      <c r="BS14" s="668" t="s">
        <v>121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1008281</v>
      </c>
      <c r="CS14" s="660"/>
      <c r="CT14" s="660"/>
      <c r="CU14" s="660"/>
      <c r="CV14" s="660"/>
      <c r="CW14" s="660"/>
      <c r="CX14" s="660"/>
      <c r="CY14" s="661"/>
      <c r="CZ14" s="662">
        <v>3.4</v>
      </c>
      <c r="DA14" s="662"/>
      <c r="DB14" s="662"/>
      <c r="DC14" s="662"/>
      <c r="DD14" s="668">
        <v>47240</v>
      </c>
      <c r="DE14" s="660"/>
      <c r="DF14" s="660"/>
      <c r="DG14" s="660"/>
      <c r="DH14" s="660"/>
      <c r="DI14" s="660"/>
      <c r="DJ14" s="660"/>
      <c r="DK14" s="660"/>
      <c r="DL14" s="660"/>
      <c r="DM14" s="660"/>
      <c r="DN14" s="660"/>
      <c r="DO14" s="660"/>
      <c r="DP14" s="661"/>
      <c r="DQ14" s="668">
        <v>887021</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52818</v>
      </c>
      <c r="S15" s="660"/>
      <c r="T15" s="660"/>
      <c r="U15" s="660"/>
      <c r="V15" s="660"/>
      <c r="W15" s="660"/>
      <c r="X15" s="660"/>
      <c r="Y15" s="661"/>
      <c r="Z15" s="662">
        <v>0.2</v>
      </c>
      <c r="AA15" s="662"/>
      <c r="AB15" s="662"/>
      <c r="AC15" s="662"/>
      <c r="AD15" s="663">
        <v>52818</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172011</v>
      </c>
      <c r="BH15" s="660"/>
      <c r="BI15" s="660"/>
      <c r="BJ15" s="660"/>
      <c r="BK15" s="660"/>
      <c r="BL15" s="660"/>
      <c r="BM15" s="660"/>
      <c r="BN15" s="661"/>
      <c r="BO15" s="662">
        <v>4.2</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3234175</v>
      </c>
      <c r="CS15" s="660"/>
      <c r="CT15" s="660"/>
      <c r="CU15" s="660"/>
      <c r="CV15" s="660"/>
      <c r="CW15" s="660"/>
      <c r="CX15" s="660"/>
      <c r="CY15" s="661"/>
      <c r="CZ15" s="662">
        <v>11</v>
      </c>
      <c r="DA15" s="662"/>
      <c r="DB15" s="662"/>
      <c r="DC15" s="662"/>
      <c r="DD15" s="668">
        <v>1263149</v>
      </c>
      <c r="DE15" s="660"/>
      <c r="DF15" s="660"/>
      <c r="DG15" s="660"/>
      <c r="DH15" s="660"/>
      <c r="DI15" s="660"/>
      <c r="DJ15" s="660"/>
      <c r="DK15" s="660"/>
      <c r="DL15" s="660"/>
      <c r="DM15" s="660"/>
      <c r="DN15" s="660"/>
      <c r="DO15" s="660"/>
      <c r="DP15" s="661"/>
      <c r="DQ15" s="668">
        <v>1706376</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83355</v>
      </c>
      <c r="CS16" s="660"/>
      <c r="CT16" s="660"/>
      <c r="CU16" s="660"/>
      <c r="CV16" s="660"/>
      <c r="CW16" s="660"/>
      <c r="CX16" s="660"/>
      <c r="CY16" s="661"/>
      <c r="CZ16" s="662">
        <v>0.3</v>
      </c>
      <c r="DA16" s="662"/>
      <c r="DB16" s="662"/>
      <c r="DC16" s="662"/>
      <c r="DD16" s="668" t="s">
        <v>121</v>
      </c>
      <c r="DE16" s="660"/>
      <c r="DF16" s="660"/>
      <c r="DG16" s="660"/>
      <c r="DH16" s="660"/>
      <c r="DI16" s="660"/>
      <c r="DJ16" s="660"/>
      <c r="DK16" s="660"/>
      <c r="DL16" s="660"/>
      <c r="DM16" s="660"/>
      <c r="DN16" s="660"/>
      <c r="DO16" s="660"/>
      <c r="DP16" s="661"/>
      <c r="DQ16" s="668">
        <v>11218</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13502</v>
      </c>
      <c r="S17" s="660"/>
      <c r="T17" s="660"/>
      <c r="U17" s="660"/>
      <c r="V17" s="660"/>
      <c r="W17" s="660"/>
      <c r="X17" s="660"/>
      <c r="Y17" s="661"/>
      <c r="Z17" s="662">
        <v>0</v>
      </c>
      <c r="AA17" s="662"/>
      <c r="AB17" s="662"/>
      <c r="AC17" s="662"/>
      <c r="AD17" s="663">
        <v>13502</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4206170</v>
      </c>
      <c r="CS17" s="660"/>
      <c r="CT17" s="660"/>
      <c r="CU17" s="660"/>
      <c r="CV17" s="660"/>
      <c r="CW17" s="660"/>
      <c r="CX17" s="660"/>
      <c r="CY17" s="661"/>
      <c r="CZ17" s="662">
        <v>14.3</v>
      </c>
      <c r="DA17" s="662"/>
      <c r="DB17" s="662"/>
      <c r="DC17" s="662"/>
      <c r="DD17" s="668" t="s">
        <v>121</v>
      </c>
      <c r="DE17" s="660"/>
      <c r="DF17" s="660"/>
      <c r="DG17" s="660"/>
      <c r="DH17" s="660"/>
      <c r="DI17" s="660"/>
      <c r="DJ17" s="660"/>
      <c r="DK17" s="660"/>
      <c r="DL17" s="660"/>
      <c r="DM17" s="660"/>
      <c r="DN17" s="660"/>
      <c r="DO17" s="660"/>
      <c r="DP17" s="661"/>
      <c r="DQ17" s="668">
        <v>4068015</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13686010</v>
      </c>
      <c r="S18" s="660"/>
      <c r="T18" s="660"/>
      <c r="U18" s="660"/>
      <c r="V18" s="660"/>
      <c r="W18" s="660"/>
      <c r="X18" s="660"/>
      <c r="Y18" s="661"/>
      <c r="Z18" s="662">
        <v>46</v>
      </c>
      <c r="AA18" s="662"/>
      <c r="AB18" s="662"/>
      <c r="AC18" s="662"/>
      <c r="AD18" s="663">
        <v>12300970</v>
      </c>
      <c r="AE18" s="663"/>
      <c r="AF18" s="663"/>
      <c r="AG18" s="663"/>
      <c r="AH18" s="663"/>
      <c r="AI18" s="663"/>
      <c r="AJ18" s="663"/>
      <c r="AK18" s="663"/>
      <c r="AL18" s="664">
        <v>70</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12300970</v>
      </c>
      <c r="S19" s="660"/>
      <c r="T19" s="660"/>
      <c r="U19" s="660"/>
      <c r="V19" s="660"/>
      <c r="W19" s="660"/>
      <c r="X19" s="660"/>
      <c r="Y19" s="661"/>
      <c r="Z19" s="662">
        <v>41.3</v>
      </c>
      <c r="AA19" s="662"/>
      <c r="AB19" s="662"/>
      <c r="AC19" s="662"/>
      <c r="AD19" s="663">
        <v>12300970</v>
      </c>
      <c r="AE19" s="663"/>
      <c r="AF19" s="663"/>
      <c r="AG19" s="663"/>
      <c r="AH19" s="663"/>
      <c r="AI19" s="663"/>
      <c r="AJ19" s="663"/>
      <c r="AK19" s="663"/>
      <c r="AL19" s="664">
        <v>70</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1354</v>
      </c>
      <c r="BH19" s="660"/>
      <c r="BI19" s="660"/>
      <c r="BJ19" s="660"/>
      <c r="BK19" s="660"/>
      <c r="BL19" s="660"/>
      <c r="BM19" s="660"/>
      <c r="BN19" s="661"/>
      <c r="BO19" s="662">
        <v>0</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1385040</v>
      </c>
      <c r="S20" s="660"/>
      <c r="T20" s="660"/>
      <c r="U20" s="660"/>
      <c r="V20" s="660"/>
      <c r="W20" s="660"/>
      <c r="X20" s="660"/>
      <c r="Y20" s="661"/>
      <c r="Z20" s="662">
        <v>4.7</v>
      </c>
      <c r="AA20" s="662"/>
      <c r="AB20" s="662"/>
      <c r="AC20" s="662"/>
      <c r="AD20" s="663" t="s">
        <v>121</v>
      </c>
      <c r="AE20" s="663"/>
      <c r="AF20" s="663"/>
      <c r="AG20" s="663"/>
      <c r="AH20" s="663"/>
      <c r="AI20" s="663"/>
      <c r="AJ20" s="663"/>
      <c r="AK20" s="663"/>
      <c r="AL20" s="664" t="s">
        <v>121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1354</v>
      </c>
      <c r="BH20" s="660"/>
      <c r="BI20" s="660"/>
      <c r="BJ20" s="660"/>
      <c r="BK20" s="660"/>
      <c r="BL20" s="660"/>
      <c r="BM20" s="660"/>
      <c r="BN20" s="661"/>
      <c r="BO20" s="662">
        <v>0</v>
      </c>
      <c r="BP20" s="662"/>
      <c r="BQ20" s="662"/>
      <c r="BR20" s="662"/>
      <c r="BS20" s="668" t="s">
        <v>121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29336372</v>
      </c>
      <c r="CS20" s="660"/>
      <c r="CT20" s="660"/>
      <c r="CU20" s="660"/>
      <c r="CV20" s="660"/>
      <c r="CW20" s="660"/>
      <c r="CX20" s="660"/>
      <c r="CY20" s="661"/>
      <c r="CZ20" s="662">
        <v>100</v>
      </c>
      <c r="DA20" s="662"/>
      <c r="DB20" s="662"/>
      <c r="DC20" s="662"/>
      <c r="DD20" s="668">
        <v>4421788</v>
      </c>
      <c r="DE20" s="660"/>
      <c r="DF20" s="660"/>
      <c r="DG20" s="660"/>
      <c r="DH20" s="660"/>
      <c r="DI20" s="660"/>
      <c r="DJ20" s="660"/>
      <c r="DK20" s="660"/>
      <c r="DL20" s="660"/>
      <c r="DM20" s="660"/>
      <c r="DN20" s="660"/>
      <c r="DO20" s="660"/>
      <c r="DP20" s="661"/>
      <c r="DQ20" s="668">
        <v>19903167</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1354</v>
      </c>
      <c r="BH21" s="660"/>
      <c r="BI21" s="660"/>
      <c r="BJ21" s="660"/>
      <c r="BK21" s="660"/>
      <c r="BL21" s="660"/>
      <c r="BM21" s="660"/>
      <c r="BN21" s="661"/>
      <c r="BO21" s="662">
        <v>0</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18882460</v>
      </c>
      <c r="S22" s="660"/>
      <c r="T22" s="660"/>
      <c r="U22" s="660"/>
      <c r="V22" s="660"/>
      <c r="W22" s="660"/>
      <c r="X22" s="660"/>
      <c r="Y22" s="661"/>
      <c r="Z22" s="662">
        <v>63.5</v>
      </c>
      <c r="AA22" s="662"/>
      <c r="AB22" s="662"/>
      <c r="AC22" s="662"/>
      <c r="AD22" s="663">
        <v>17497420</v>
      </c>
      <c r="AE22" s="663"/>
      <c r="AF22" s="663"/>
      <c r="AG22" s="663"/>
      <c r="AH22" s="663"/>
      <c r="AI22" s="663"/>
      <c r="AJ22" s="663"/>
      <c r="AK22" s="663"/>
      <c r="AL22" s="664">
        <v>99.6</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3774</v>
      </c>
      <c r="S23" s="660"/>
      <c r="T23" s="660"/>
      <c r="U23" s="660"/>
      <c r="V23" s="660"/>
      <c r="W23" s="660"/>
      <c r="X23" s="660"/>
      <c r="Y23" s="661"/>
      <c r="Z23" s="662">
        <v>0</v>
      </c>
      <c r="AA23" s="662"/>
      <c r="AB23" s="662"/>
      <c r="AC23" s="662"/>
      <c r="AD23" s="663">
        <v>3774</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231281</v>
      </c>
      <c r="S24" s="660"/>
      <c r="T24" s="660"/>
      <c r="U24" s="660"/>
      <c r="V24" s="660"/>
      <c r="W24" s="660"/>
      <c r="X24" s="660"/>
      <c r="Y24" s="661"/>
      <c r="Z24" s="662">
        <v>0.8</v>
      </c>
      <c r="AA24" s="662"/>
      <c r="AB24" s="662"/>
      <c r="AC24" s="662"/>
      <c r="AD24" s="663" t="s">
        <v>121</v>
      </c>
      <c r="AE24" s="663"/>
      <c r="AF24" s="663"/>
      <c r="AG24" s="663"/>
      <c r="AH24" s="663"/>
      <c r="AI24" s="663"/>
      <c r="AJ24" s="663"/>
      <c r="AK24" s="663"/>
      <c r="AL24" s="664" t="s">
        <v>121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12274301</v>
      </c>
      <c r="CS24" s="649"/>
      <c r="CT24" s="649"/>
      <c r="CU24" s="649"/>
      <c r="CV24" s="649"/>
      <c r="CW24" s="649"/>
      <c r="CX24" s="649"/>
      <c r="CY24" s="650"/>
      <c r="CZ24" s="653">
        <v>41.8</v>
      </c>
      <c r="DA24" s="654"/>
      <c r="DB24" s="654"/>
      <c r="DC24" s="673"/>
      <c r="DD24" s="692">
        <v>9480798</v>
      </c>
      <c r="DE24" s="649"/>
      <c r="DF24" s="649"/>
      <c r="DG24" s="649"/>
      <c r="DH24" s="649"/>
      <c r="DI24" s="649"/>
      <c r="DJ24" s="649"/>
      <c r="DK24" s="650"/>
      <c r="DL24" s="692">
        <v>9253039</v>
      </c>
      <c r="DM24" s="649"/>
      <c r="DN24" s="649"/>
      <c r="DO24" s="649"/>
      <c r="DP24" s="649"/>
      <c r="DQ24" s="649"/>
      <c r="DR24" s="649"/>
      <c r="DS24" s="649"/>
      <c r="DT24" s="649"/>
      <c r="DU24" s="649"/>
      <c r="DV24" s="650"/>
      <c r="DW24" s="653">
        <v>50.6</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408544</v>
      </c>
      <c r="S25" s="660"/>
      <c r="T25" s="660"/>
      <c r="U25" s="660"/>
      <c r="V25" s="660"/>
      <c r="W25" s="660"/>
      <c r="X25" s="660"/>
      <c r="Y25" s="661"/>
      <c r="Z25" s="662">
        <v>1.4</v>
      </c>
      <c r="AA25" s="662"/>
      <c r="AB25" s="662"/>
      <c r="AC25" s="662"/>
      <c r="AD25" s="663">
        <v>17540</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4234365</v>
      </c>
      <c r="CS25" s="695"/>
      <c r="CT25" s="695"/>
      <c r="CU25" s="695"/>
      <c r="CV25" s="695"/>
      <c r="CW25" s="695"/>
      <c r="CX25" s="695"/>
      <c r="CY25" s="696"/>
      <c r="CZ25" s="664">
        <v>14.4</v>
      </c>
      <c r="DA25" s="693"/>
      <c r="DB25" s="693"/>
      <c r="DC25" s="697"/>
      <c r="DD25" s="668">
        <v>3923267</v>
      </c>
      <c r="DE25" s="695"/>
      <c r="DF25" s="695"/>
      <c r="DG25" s="695"/>
      <c r="DH25" s="695"/>
      <c r="DI25" s="695"/>
      <c r="DJ25" s="695"/>
      <c r="DK25" s="696"/>
      <c r="DL25" s="668">
        <v>3819113</v>
      </c>
      <c r="DM25" s="695"/>
      <c r="DN25" s="695"/>
      <c r="DO25" s="695"/>
      <c r="DP25" s="695"/>
      <c r="DQ25" s="695"/>
      <c r="DR25" s="695"/>
      <c r="DS25" s="695"/>
      <c r="DT25" s="695"/>
      <c r="DU25" s="695"/>
      <c r="DV25" s="696"/>
      <c r="DW25" s="664">
        <v>20.9</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19961</v>
      </c>
      <c r="S26" s="660"/>
      <c r="T26" s="660"/>
      <c r="U26" s="660"/>
      <c r="V26" s="660"/>
      <c r="W26" s="660"/>
      <c r="X26" s="660"/>
      <c r="Y26" s="661"/>
      <c r="Z26" s="662">
        <v>0.1</v>
      </c>
      <c r="AA26" s="662"/>
      <c r="AB26" s="662"/>
      <c r="AC26" s="662"/>
      <c r="AD26" s="663" t="s">
        <v>121</v>
      </c>
      <c r="AE26" s="663"/>
      <c r="AF26" s="663"/>
      <c r="AG26" s="663"/>
      <c r="AH26" s="663"/>
      <c r="AI26" s="663"/>
      <c r="AJ26" s="663"/>
      <c r="AK26" s="663"/>
      <c r="AL26" s="664" t="s">
        <v>121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2734938</v>
      </c>
      <c r="CS26" s="660"/>
      <c r="CT26" s="660"/>
      <c r="CU26" s="660"/>
      <c r="CV26" s="660"/>
      <c r="CW26" s="660"/>
      <c r="CX26" s="660"/>
      <c r="CY26" s="661"/>
      <c r="CZ26" s="664">
        <v>9.3000000000000007</v>
      </c>
      <c r="DA26" s="693"/>
      <c r="DB26" s="693"/>
      <c r="DC26" s="697"/>
      <c r="DD26" s="668">
        <v>2577941</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2811622</v>
      </c>
      <c r="S27" s="660"/>
      <c r="T27" s="660"/>
      <c r="U27" s="660"/>
      <c r="V27" s="660"/>
      <c r="W27" s="660"/>
      <c r="X27" s="660"/>
      <c r="Y27" s="661"/>
      <c r="Z27" s="662">
        <v>9.5</v>
      </c>
      <c r="AA27" s="662"/>
      <c r="AB27" s="662"/>
      <c r="AC27" s="662"/>
      <c r="AD27" s="663" t="s">
        <v>121</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4141847</v>
      </c>
      <c r="BH27" s="660"/>
      <c r="BI27" s="660"/>
      <c r="BJ27" s="660"/>
      <c r="BK27" s="660"/>
      <c r="BL27" s="660"/>
      <c r="BM27" s="660"/>
      <c r="BN27" s="661"/>
      <c r="BO27" s="662">
        <v>100</v>
      </c>
      <c r="BP27" s="662"/>
      <c r="BQ27" s="662"/>
      <c r="BR27" s="662"/>
      <c r="BS27" s="668">
        <v>274971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3843966</v>
      </c>
      <c r="CS27" s="695"/>
      <c r="CT27" s="695"/>
      <c r="CU27" s="695"/>
      <c r="CV27" s="695"/>
      <c r="CW27" s="695"/>
      <c r="CX27" s="695"/>
      <c r="CY27" s="696"/>
      <c r="CZ27" s="664">
        <v>13.1</v>
      </c>
      <c r="DA27" s="693"/>
      <c r="DB27" s="693"/>
      <c r="DC27" s="697"/>
      <c r="DD27" s="668">
        <v>1499716</v>
      </c>
      <c r="DE27" s="695"/>
      <c r="DF27" s="695"/>
      <c r="DG27" s="695"/>
      <c r="DH27" s="695"/>
      <c r="DI27" s="695"/>
      <c r="DJ27" s="695"/>
      <c r="DK27" s="696"/>
      <c r="DL27" s="668">
        <v>1490379</v>
      </c>
      <c r="DM27" s="695"/>
      <c r="DN27" s="695"/>
      <c r="DO27" s="695"/>
      <c r="DP27" s="695"/>
      <c r="DQ27" s="695"/>
      <c r="DR27" s="695"/>
      <c r="DS27" s="695"/>
      <c r="DT27" s="695"/>
      <c r="DU27" s="695"/>
      <c r="DV27" s="696"/>
      <c r="DW27" s="664">
        <v>8.1</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4195970</v>
      </c>
      <c r="CS28" s="660"/>
      <c r="CT28" s="660"/>
      <c r="CU28" s="660"/>
      <c r="CV28" s="660"/>
      <c r="CW28" s="660"/>
      <c r="CX28" s="660"/>
      <c r="CY28" s="661"/>
      <c r="CZ28" s="664">
        <v>14.3</v>
      </c>
      <c r="DA28" s="693"/>
      <c r="DB28" s="693"/>
      <c r="DC28" s="697"/>
      <c r="DD28" s="668">
        <v>4057815</v>
      </c>
      <c r="DE28" s="660"/>
      <c r="DF28" s="660"/>
      <c r="DG28" s="660"/>
      <c r="DH28" s="660"/>
      <c r="DI28" s="660"/>
      <c r="DJ28" s="660"/>
      <c r="DK28" s="661"/>
      <c r="DL28" s="668">
        <v>3943547</v>
      </c>
      <c r="DM28" s="660"/>
      <c r="DN28" s="660"/>
      <c r="DO28" s="660"/>
      <c r="DP28" s="660"/>
      <c r="DQ28" s="660"/>
      <c r="DR28" s="660"/>
      <c r="DS28" s="660"/>
      <c r="DT28" s="660"/>
      <c r="DU28" s="660"/>
      <c r="DV28" s="661"/>
      <c r="DW28" s="664">
        <v>21.6</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1969859</v>
      </c>
      <c r="S29" s="660"/>
      <c r="T29" s="660"/>
      <c r="U29" s="660"/>
      <c r="V29" s="660"/>
      <c r="W29" s="660"/>
      <c r="X29" s="660"/>
      <c r="Y29" s="661"/>
      <c r="Z29" s="662">
        <v>6.6</v>
      </c>
      <c r="AA29" s="662"/>
      <c r="AB29" s="662"/>
      <c r="AC29" s="662"/>
      <c r="AD29" s="663" t="s">
        <v>121</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4195433</v>
      </c>
      <c r="CS29" s="695"/>
      <c r="CT29" s="695"/>
      <c r="CU29" s="695"/>
      <c r="CV29" s="695"/>
      <c r="CW29" s="695"/>
      <c r="CX29" s="695"/>
      <c r="CY29" s="696"/>
      <c r="CZ29" s="664">
        <v>14.3</v>
      </c>
      <c r="DA29" s="693"/>
      <c r="DB29" s="693"/>
      <c r="DC29" s="697"/>
      <c r="DD29" s="668">
        <v>4057278</v>
      </c>
      <c r="DE29" s="695"/>
      <c r="DF29" s="695"/>
      <c r="DG29" s="695"/>
      <c r="DH29" s="695"/>
      <c r="DI29" s="695"/>
      <c r="DJ29" s="695"/>
      <c r="DK29" s="696"/>
      <c r="DL29" s="668">
        <v>3943010</v>
      </c>
      <c r="DM29" s="695"/>
      <c r="DN29" s="695"/>
      <c r="DO29" s="695"/>
      <c r="DP29" s="695"/>
      <c r="DQ29" s="695"/>
      <c r="DR29" s="695"/>
      <c r="DS29" s="695"/>
      <c r="DT29" s="695"/>
      <c r="DU29" s="695"/>
      <c r="DV29" s="696"/>
      <c r="DW29" s="664">
        <v>21.6</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43396</v>
      </c>
      <c r="S30" s="660"/>
      <c r="T30" s="660"/>
      <c r="U30" s="660"/>
      <c r="V30" s="660"/>
      <c r="W30" s="660"/>
      <c r="X30" s="660"/>
      <c r="Y30" s="661"/>
      <c r="Z30" s="662">
        <v>0.1</v>
      </c>
      <c r="AA30" s="662"/>
      <c r="AB30" s="662"/>
      <c r="AC30" s="662"/>
      <c r="AD30" s="663">
        <v>9181</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181</v>
      </c>
      <c r="AY30" s="646"/>
      <c r="AZ30" s="646"/>
      <c r="BA30" s="646"/>
      <c r="BB30" s="646"/>
      <c r="BC30" s="646"/>
      <c r="BD30" s="646"/>
      <c r="BE30" s="646"/>
      <c r="BF30" s="647"/>
      <c r="BG30" s="719">
        <v>99.6</v>
      </c>
      <c r="BH30" s="720"/>
      <c r="BI30" s="720"/>
      <c r="BJ30" s="720"/>
      <c r="BK30" s="720"/>
      <c r="BL30" s="720"/>
      <c r="BM30" s="654">
        <v>99</v>
      </c>
      <c r="BN30" s="720"/>
      <c r="BO30" s="720"/>
      <c r="BP30" s="720"/>
      <c r="BQ30" s="721"/>
      <c r="BR30" s="719">
        <v>99.5</v>
      </c>
      <c r="BS30" s="720"/>
      <c r="BT30" s="720"/>
      <c r="BU30" s="720"/>
      <c r="BV30" s="720"/>
      <c r="BW30" s="720"/>
      <c r="BX30" s="654">
        <v>98.8</v>
      </c>
      <c r="BY30" s="720"/>
      <c r="BZ30" s="720"/>
      <c r="CA30" s="720"/>
      <c r="CB30" s="721"/>
      <c r="CD30" s="724"/>
      <c r="CE30" s="725"/>
      <c r="CF30" s="674" t="s">
        <v>303</v>
      </c>
      <c r="CG30" s="675"/>
      <c r="CH30" s="675"/>
      <c r="CI30" s="675"/>
      <c r="CJ30" s="675"/>
      <c r="CK30" s="675"/>
      <c r="CL30" s="675"/>
      <c r="CM30" s="675"/>
      <c r="CN30" s="675"/>
      <c r="CO30" s="675"/>
      <c r="CP30" s="675"/>
      <c r="CQ30" s="676"/>
      <c r="CR30" s="659">
        <v>3949731</v>
      </c>
      <c r="CS30" s="660"/>
      <c r="CT30" s="660"/>
      <c r="CU30" s="660"/>
      <c r="CV30" s="660"/>
      <c r="CW30" s="660"/>
      <c r="CX30" s="660"/>
      <c r="CY30" s="661"/>
      <c r="CZ30" s="664">
        <v>13.5</v>
      </c>
      <c r="DA30" s="693"/>
      <c r="DB30" s="693"/>
      <c r="DC30" s="697"/>
      <c r="DD30" s="668">
        <v>3811576</v>
      </c>
      <c r="DE30" s="660"/>
      <c r="DF30" s="660"/>
      <c r="DG30" s="660"/>
      <c r="DH30" s="660"/>
      <c r="DI30" s="660"/>
      <c r="DJ30" s="660"/>
      <c r="DK30" s="661"/>
      <c r="DL30" s="668">
        <v>3697308</v>
      </c>
      <c r="DM30" s="660"/>
      <c r="DN30" s="660"/>
      <c r="DO30" s="660"/>
      <c r="DP30" s="660"/>
      <c r="DQ30" s="660"/>
      <c r="DR30" s="660"/>
      <c r="DS30" s="660"/>
      <c r="DT30" s="660"/>
      <c r="DU30" s="660"/>
      <c r="DV30" s="661"/>
      <c r="DW30" s="664">
        <v>20.2</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74298</v>
      </c>
      <c r="S31" s="660"/>
      <c r="T31" s="660"/>
      <c r="U31" s="660"/>
      <c r="V31" s="660"/>
      <c r="W31" s="660"/>
      <c r="X31" s="660"/>
      <c r="Y31" s="661"/>
      <c r="Z31" s="662">
        <v>0.2</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99.7</v>
      </c>
      <c r="BH31" s="695"/>
      <c r="BI31" s="695"/>
      <c r="BJ31" s="695"/>
      <c r="BK31" s="695"/>
      <c r="BL31" s="695"/>
      <c r="BM31" s="665">
        <v>99.3</v>
      </c>
      <c r="BN31" s="717"/>
      <c r="BO31" s="717"/>
      <c r="BP31" s="717"/>
      <c r="BQ31" s="718"/>
      <c r="BR31" s="716">
        <v>99.5</v>
      </c>
      <c r="BS31" s="695"/>
      <c r="BT31" s="695"/>
      <c r="BU31" s="695"/>
      <c r="BV31" s="695"/>
      <c r="BW31" s="695"/>
      <c r="BX31" s="665">
        <v>99</v>
      </c>
      <c r="BY31" s="717"/>
      <c r="BZ31" s="717"/>
      <c r="CA31" s="717"/>
      <c r="CB31" s="718"/>
      <c r="CD31" s="724"/>
      <c r="CE31" s="725"/>
      <c r="CF31" s="674" t="s">
        <v>307</v>
      </c>
      <c r="CG31" s="675"/>
      <c r="CH31" s="675"/>
      <c r="CI31" s="675"/>
      <c r="CJ31" s="675"/>
      <c r="CK31" s="675"/>
      <c r="CL31" s="675"/>
      <c r="CM31" s="675"/>
      <c r="CN31" s="675"/>
      <c r="CO31" s="675"/>
      <c r="CP31" s="675"/>
      <c r="CQ31" s="676"/>
      <c r="CR31" s="659">
        <v>245702</v>
      </c>
      <c r="CS31" s="695"/>
      <c r="CT31" s="695"/>
      <c r="CU31" s="695"/>
      <c r="CV31" s="695"/>
      <c r="CW31" s="695"/>
      <c r="CX31" s="695"/>
      <c r="CY31" s="696"/>
      <c r="CZ31" s="664">
        <v>0.8</v>
      </c>
      <c r="DA31" s="693"/>
      <c r="DB31" s="693"/>
      <c r="DC31" s="697"/>
      <c r="DD31" s="668">
        <v>245702</v>
      </c>
      <c r="DE31" s="695"/>
      <c r="DF31" s="695"/>
      <c r="DG31" s="695"/>
      <c r="DH31" s="695"/>
      <c r="DI31" s="695"/>
      <c r="DJ31" s="695"/>
      <c r="DK31" s="696"/>
      <c r="DL31" s="668">
        <v>245702</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88389</v>
      </c>
      <c r="S32" s="660"/>
      <c r="T32" s="660"/>
      <c r="U32" s="660"/>
      <c r="V32" s="660"/>
      <c r="W32" s="660"/>
      <c r="X32" s="660"/>
      <c r="Y32" s="661"/>
      <c r="Z32" s="662">
        <v>0.3</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99.5</v>
      </c>
      <c r="BH32" s="729"/>
      <c r="BI32" s="729"/>
      <c r="BJ32" s="729"/>
      <c r="BK32" s="729"/>
      <c r="BL32" s="729"/>
      <c r="BM32" s="730">
        <v>98.7</v>
      </c>
      <c r="BN32" s="729"/>
      <c r="BO32" s="729"/>
      <c r="BP32" s="729"/>
      <c r="BQ32" s="731"/>
      <c r="BR32" s="728">
        <v>99.4</v>
      </c>
      <c r="BS32" s="729"/>
      <c r="BT32" s="729"/>
      <c r="BU32" s="729"/>
      <c r="BV32" s="729"/>
      <c r="BW32" s="729"/>
      <c r="BX32" s="730">
        <v>98.4</v>
      </c>
      <c r="BY32" s="729"/>
      <c r="BZ32" s="729"/>
      <c r="CA32" s="729"/>
      <c r="CB32" s="731"/>
      <c r="CD32" s="726"/>
      <c r="CE32" s="727"/>
      <c r="CF32" s="674" t="s">
        <v>310</v>
      </c>
      <c r="CG32" s="675"/>
      <c r="CH32" s="675"/>
      <c r="CI32" s="675"/>
      <c r="CJ32" s="675"/>
      <c r="CK32" s="675"/>
      <c r="CL32" s="675"/>
      <c r="CM32" s="675"/>
      <c r="CN32" s="675"/>
      <c r="CO32" s="675"/>
      <c r="CP32" s="675"/>
      <c r="CQ32" s="676"/>
      <c r="CR32" s="659">
        <v>537</v>
      </c>
      <c r="CS32" s="660"/>
      <c r="CT32" s="660"/>
      <c r="CU32" s="660"/>
      <c r="CV32" s="660"/>
      <c r="CW32" s="660"/>
      <c r="CX32" s="660"/>
      <c r="CY32" s="661"/>
      <c r="CZ32" s="664">
        <v>0</v>
      </c>
      <c r="DA32" s="693"/>
      <c r="DB32" s="693"/>
      <c r="DC32" s="697"/>
      <c r="DD32" s="668">
        <v>537</v>
      </c>
      <c r="DE32" s="660"/>
      <c r="DF32" s="660"/>
      <c r="DG32" s="660"/>
      <c r="DH32" s="660"/>
      <c r="DI32" s="660"/>
      <c r="DJ32" s="660"/>
      <c r="DK32" s="661"/>
      <c r="DL32" s="668">
        <v>537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445433</v>
      </c>
      <c r="S33" s="660"/>
      <c r="T33" s="660"/>
      <c r="U33" s="660"/>
      <c r="V33" s="660"/>
      <c r="W33" s="660"/>
      <c r="X33" s="660"/>
      <c r="Y33" s="661"/>
      <c r="Z33" s="662">
        <v>1.5</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12556928</v>
      </c>
      <c r="CS33" s="695"/>
      <c r="CT33" s="695"/>
      <c r="CU33" s="695"/>
      <c r="CV33" s="695"/>
      <c r="CW33" s="695"/>
      <c r="CX33" s="695"/>
      <c r="CY33" s="696"/>
      <c r="CZ33" s="664">
        <v>42.8</v>
      </c>
      <c r="DA33" s="693"/>
      <c r="DB33" s="693"/>
      <c r="DC33" s="697"/>
      <c r="DD33" s="668">
        <v>9890313</v>
      </c>
      <c r="DE33" s="695"/>
      <c r="DF33" s="695"/>
      <c r="DG33" s="695"/>
      <c r="DH33" s="695"/>
      <c r="DI33" s="695"/>
      <c r="DJ33" s="695"/>
      <c r="DK33" s="696"/>
      <c r="DL33" s="668">
        <v>7070517</v>
      </c>
      <c r="DM33" s="695"/>
      <c r="DN33" s="695"/>
      <c r="DO33" s="695"/>
      <c r="DP33" s="695"/>
      <c r="DQ33" s="695"/>
      <c r="DR33" s="695"/>
      <c r="DS33" s="695"/>
      <c r="DT33" s="695"/>
      <c r="DU33" s="695"/>
      <c r="DV33" s="696"/>
      <c r="DW33" s="664">
        <v>38.700000000000003</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850436</v>
      </c>
      <c r="S34" s="660"/>
      <c r="T34" s="660"/>
      <c r="U34" s="660"/>
      <c r="V34" s="660"/>
      <c r="W34" s="660"/>
      <c r="X34" s="660"/>
      <c r="Y34" s="661"/>
      <c r="Z34" s="662">
        <v>2.9</v>
      </c>
      <c r="AA34" s="662"/>
      <c r="AB34" s="662"/>
      <c r="AC34" s="662"/>
      <c r="AD34" s="663">
        <v>40112</v>
      </c>
      <c r="AE34" s="663"/>
      <c r="AF34" s="663"/>
      <c r="AG34" s="663"/>
      <c r="AH34" s="663"/>
      <c r="AI34" s="663"/>
      <c r="AJ34" s="663"/>
      <c r="AK34" s="663"/>
      <c r="AL34" s="664">
        <v>0.2</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3577729</v>
      </c>
      <c r="CS34" s="660"/>
      <c r="CT34" s="660"/>
      <c r="CU34" s="660"/>
      <c r="CV34" s="660"/>
      <c r="CW34" s="660"/>
      <c r="CX34" s="660"/>
      <c r="CY34" s="661"/>
      <c r="CZ34" s="664">
        <v>12.2</v>
      </c>
      <c r="DA34" s="693"/>
      <c r="DB34" s="693"/>
      <c r="DC34" s="697"/>
      <c r="DD34" s="668">
        <v>2498962</v>
      </c>
      <c r="DE34" s="660"/>
      <c r="DF34" s="660"/>
      <c r="DG34" s="660"/>
      <c r="DH34" s="660"/>
      <c r="DI34" s="660"/>
      <c r="DJ34" s="660"/>
      <c r="DK34" s="661"/>
      <c r="DL34" s="668">
        <v>2000014</v>
      </c>
      <c r="DM34" s="660"/>
      <c r="DN34" s="660"/>
      <c r="DO34" s="660"/>
      <c r="DP34" s="660"/>
      <c r="DQ34" s="660"/>
      <c r="DR34" s="660"/>
      <c r="DS34" s="660"/>
      <c r="DT34" s="660"/>
      <c r="DU34" s="660"/>
      <c r="DV34" s="661"/>
      <c r="DW34" s="664">
        <v>10.9</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3920400</v>
      </c>
      <c r="S35" s="660"/>
      <c r="T35" s="660"/>
      <c r="U35" s="660"/>
      <c r="V35" s="660"/>
      <c r="W35" s="660"/>
      <c r="X35" s="660"/>
      <c r="Y35" s="661"/>
      <c r="Z35" s="662">
        <v>13.2</v>
      </c>
      <c r="AA35" s="662"/>
      <c r="AB35" s="662"/>
      <c r="AC35" s="662"/>
      <c r="AD35" s="663" t="s">
        <v>121</v>
      </c>
      <c r="AE35" s="663"/>
      <c r="AF35" s="663"/>
      <c r="AG35" s="663"/>
      <c r="AH35" s="663"/>
      <c r="AI35" s="663"/>
      <c r="AJ35" s="663"/>
      <c r="AK35" s="663"/>
      <c r="AL35" s="664" t="s">
        <v>121</v>
      </c>
      <c r="AM35" s="665"/>
      <c r="AN35" s="665"/>
      <c r="AO35" s="666"/>
      <c r="AP35" s="214"/>
      <c r="AQ35" s="732" t="s">
        <v>318</v>
      </c>
      <c r="AR35" s="733"/>
      <c r="AS35" s="733"/>
      <c r="AT35" s="733"/>
      <c r="AU35" s="733"/>
      <c r="AV35" s="733"/>
      <c r="AW35" s="733"/>
      <c r="AX35" s="733"/>
      <c r="AY35" s="734"/>
      <c r="AZ35" s="648">
        <v>4747850</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92727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333808</v>
      </c>
      <c r="CS35" s="695"/>
      <c r="CT35" s="695"/>
      <c r="CU35" s="695"/>
      <c r="CV35" s="695"/>
      <c r="CW35" s="695"/>
      <c r="CX35" s="695"/>
      <c r="CY35" s="696"/>
      <c r="CZ35" s="664">
        <v>1.1000000000000001</v>
      </c>
      <c r="DA35" s="693"/>
      <c r="DB35" s="693"/>
      <c r="DC35" s="697"/>
      <c r="DD35" s="668">
        <v>329240</v>
      </c>
      <c r="DE35" s="695"/>
      <c r="DF35" s="695"/>
      <c r="DG35" s="695"/>
      <c r="DH35" s="695"/>
      <c r="DI35" s="695"/>
      <c r="DJ35" s="695"/>
      <c r="DK35" s="696"/>
      <c r="DL35" s="668">
        <v>329240</v>
      </c>
      <c r="DM35" s="695"/>
      <c r="DN35" s="695"/>
      <c r="DO35" s="695"/>
      <c r="DP35" s="695"/>
      <c r="DQ35" s="695"/>
      <c r="DR35" s="695"/>
      <c r="DS35" s="695"/>
      <c r="DT35" s="695"/>
      <c r="DU35" s="695"/>
      <c r="DV35" s="696"/>
      <c r="DW35" s="664">
        <v>1.8</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322</v>
      </c>
      <c r="AR36" s="737"/>
      <c r="AS36" s="737"/>
      <c r="AT36" s="737"/>
      <c r="AU36" s="737"/>
      <c r="AV36" s="737"/>
      <c r="AW36" s="737"/>
      <c r="AX36" s="737"/>
      <c r="AY36" s="738"/>
      <c r="AZ36" s="659">
        <v>1743384</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61274</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4399030</v>
      </c>
      <c r="CS36" s="660"/>
      <c r="CT36" s="660"/>
      <c r="CU36" s="660"/>
      <c r="CV36" s="660"/>
      <c r="CW36" s="660"/>
      <c r="CX36" s="660"/>
      <c r="CY36" s="661"/>
      <c r="CZ36" s="664">
        <v>15</v>
      </c>
      <c r="DA36" s="693"/>
      <c r="DB36" s="693"/>
      <c r="DC36" s="697"/>
      <c r="DD36" s="668">
        <v>3299004</v>
      </c>
      <c r="DE36" s="660"/>
      <c r="DF36" s="660"/>
      <c r="DG36" s="660"/>
      <c r="DH36" s="660"/>
      <c r="DI36" s="660"/>
      <c r="DJ36" s="660"/>
      <c r="DK36" s="661"/>
      <c r="DL36" s="668">
        <v>2563681</v>
      </c>
      <c r="DM36" s="660"/>
      <c r="DN36" s="660"/>
      <c r="DO36" s="660"/>
      <c r="DP36" s="660"/>
      <c r="DQ36" s="660"/>
      <c r="DR36" s="660"/>
      <c r="DS36" s="660"/>
      <c r="DT36" s="660"/>
      <c r="DU36" s="660"/>
      <c r="DV36" s="661"/>
      <c r="DW36" s="664">
        <v>14</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720300</v>
      </c>
      <c r="S37" s="660"/>
      <c r="T37" s="660"/>
      <c r="U37" s="660"/>
      <c r="V37" s="660"/>
      <c r="W37" s="660"/>
      <c r="X37" s="660"/>
      <c r="Y37" s="661"/>
      <c r="Z37" s="662">
        <v>2.4</v>
      </c>
      <c r="AA37" s="662"/>
      <c r="AB37" s="662"/>
      <c r="AC37" s="662"/>
      <c r="AD37" s="663" t="s">
        <v>121</v>
      </c>
      <c r="AE37" s="663"/>
      <c r="AF37" s="663"/>
      <c r="AG37" s="663"/>
      <c r="AH37" s="663"/>
      <c r="AI37" s="663"/>
      <c r="AJ37" s="663"/>
      <c r="AK37" s="663"/>
      <c r="AL37" s="664" t="s">
        <v>121</v>
      </c>
      <c r="AM37" s="665"/>
      <c r="AN37" s="665"/>
      <c r="AO37" s="666"/>
      <c r="AQ37" s="736" t="s">
        <v>326</v>
      </c>
      <c r="AR37" s="737"/>
      <c r="AS37" s="737"/>
      <c r="AT37" s="737"/>
      <c r="AU37" s="737"/>
      <c r="AV37" s="737"/>
      <c r="AW37" s="737"/>
      <c r="AX37" s="737"/>
      <c r="AY37" s="738"/>
      <c r="AZ37" s="659">
        <v>603639</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4943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1602340</v>
      </c>
      <c r="CS37" s="695"/>
      <c r="CT37" s="695"/>
      <c r="CU37" s="695"/>
      <c r="CV37" s="695"/>
      <c r="CW37" s="695"/>
      <c r="CX37" s="695"/>
      <c r="CY37" s="696"/>
      <c r="CZ37" s="664">
        <v>5.5</v>
      </c>
      <c r="DA37" s="693"/>
      <c r="DB37" s="693"/>
      <c r="DC37" s="697"/>
      <c r="DD37" s="668">
        <v>1557640</v>
      </c>
      <c r="DE37" s="695"/>
      <c r="DF37" s="695"/>
      <c r="DG37" s="695"/>
      <c r="DH37" s="695"/>
      <c r="DI37" s="695"/>
      <c r="DJ37" s="695"/>
      <c r="DK37" s="696"/>
      <c r="DL37" s="668">
        <v>1557570</v>
      </c>
      <c r="DM37" s="695"/>
      <c r="DN37" s="695"/>
      <c r="DO37" s="695"/>
      <c r="DP37" s="695"/>
      <c r="DQ37" s="695"/>
      <c r="DR37" s="695"/>
      <c r="DS37" s="695"/>
      <c r="DT37" s="695"/>
      <c r="DU37" s="695"/>
      <c r="DV37" s="696"/>
      <c r="DW37" s="664">
        <v>8.5</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29749853</v>
      </c>
      <c r="S38" s="740"/>
      <c r="T38" s="740"/>
      <c r="U38" s="740"/>
      <c r="V38" s="740"/>
      <c r="W38" s="740"/>
      <c r="X38" s="740"/>
      <c r="Y38" s="741"/>
      <c r="Z38" s="742">
        <v>100</v>
      </c>
      <c r="AA38" s="742"/>
      <c r="AB38" s="742"/>
      <c r="AC38" s="742"/>
      <c r="AD38" s="743">
        <v>17568027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458756</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7726</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3685455</v>
      </c>
      <c r="CS38" s="660"/>
      <c r="CT38" s="660"/>
      <c r="CU38" s="660"/>
      <c r="CV38" s="660"/>
      <c r="CW38" s="660"/>
      <c r="CX38" s="660"/>
      <c r="CY38" s="661"/>
      <c r="CZ38" s="664">
        <v>12.6</v>
      </c>
      <c r="DA38" s="693"/>
      <c r="DB38" s="693"/>
      <c r="DC38" s="697"/>
      <c r="DD38" s="668">
        <v>3367530</v>
      </c>
      <c r="DE38" s="660"/>
      <c r="DF38" s="660"/>
      <c r="DG38" s="660"/>
      <c r="DH38" s="660"/>
      <c r="DI38" s="660"/>
      <c r="DJ38" s="660"/>
      <c r="DK38" s="661"/>
      <c r="DL38" s="668">
        <v>2177582</v>
      </c>
      <c r="DM38" s="660"/>
      <c r="DN38" s="660"/>
      <c r="DO38" s="660"/>
      <c r="DP38" s="660"/>
      <c r="DQ38" s="660"/>
      <c r="DR38" s="660"/>
      <c r="DS38" s="660"/>
      <c r="DT38" s="660"/>
      <c r="DU38" s="660"/>
      <c r="DV38" s="661"/>
      <c r="DW38" s="664">
        <v>11.9</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121</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101</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297143</v>
      </c>
      <c r="CS39" s="695"/>
      <c r="CT39" s="695"/>
      <c r="CU39" s="695"/>
      <c r="CV39" s="695"/>
      <c r="CW39" s="695"/>
      <c r="CX39" s="695"/>
      <c r="CY39" s="696"/>
      <c r="CZ39" s="664">
        <v>1</v>
      </c>
      <c r="DA39" s="693"/>
      <c r="DB39" s="693"/>
      <c r="DC39" s="697"/>
      <c r="DD39" s="668">
        <v>221814</v>
      </c>
      <c r="DE39" s="695"/>
      <c r="DF39" s="695"/>
      <c r="DG39" s="695"/>
      <c r="DH39" s="695"/>
      <c r="DI39" s="695"/>
      <c r="DJ39" s="695"/>
      <c r="DK39" s="696"/>
      <c r="DL39" s="668" t="s">
        <v>337</v>
      </c>
      <c r="DM39" s="695"/>
      <c r="DN39" s="695"/>
      <c r="DO39" s="695"/>
      <c r="DP39" s="695"/>
      <c r="DQ39" s="695"/>
      <c r="DR39" s="695"/>
      <c r="DS39" s="695"/>
      <c r="DT39" s="695"/>
      <c r="DU39" s="695"/>
      <c r="DV39" s="696"/>
      <c r="DW39" s="664" t="s">
        <v>337</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434061</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263763</v>
      </c>
      <c r="CS40" s="660"/>
      <c r="CT40" s="660"/>
      <c r="CU40" s="660"/>
      <c r="CV40" s="660"/>
      <c r="CW40" s="660"/>
      <c r="CX40" s="660"/>
      <c r="CY40" s="661"/>
      <c r="CZ40" s="664">
        <v>0.9</v>
      </c>
      <c r="DA40" s="693"/>
      <c r="DB40" s="693"/>
      <c r="DC40" s="697"/>
      <c r="DD40" s="668">
        <v>173763</v>
      </c>
      <c r="DE40" s="660"/>
      <c r="DF40" s="660"/>
      <c r="DG40" s="660"/>
      <c r="DH40" s="660"/>
      <c r="DI40" s="660"/>
      <c r="DJ40" s="660"/>
      <c r="DK40" s="661"/>
      <c r="DL40" s="668" t="s">
        <v>337</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1508010</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413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337</v>
      </c>
      <c r="DA41" s="693"/>
      <c r="DB41" s="693"/>
      <c r="DC41" s="697"/>
      <c r="DD41" s="668" t="s">
        <v>337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4505143</v>
      </c>
      <c r="CS42" s="660"/>
      <c r="CT42" s="660"/>
      <c r="CU42" s="660"/>
      <c r="CV42" s="660"/>
      <c r="CW42" s="660"/>
      <c r="CX42" s="660"/>
      <c r="CY42" s="661"/>
      <c r="CZ42" s="664">
        <v>15.4</v>
      </c>
      <c r="DA42" s="665"/>
      <c r="DB42" s="665"/>
      <c r="DC42" s="760"/>
      <c r="DD42" s="668">
        <v>532056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96945</v>
      </c>
      <c r="CS43" s="695"/>
      <c r="CT43" s="695"/>
      <c r="CU43" s="695"/>
      <c r="CV43" s="695"/>
      <c r="CW43" s="695"/>
      <c r="CX43" s="695"/>
      <c r="CY43" s="696"/>
      <c r="CZ43" s="664">
        <v>0.3</v>
      </c>
      <c r="DA43" s="693"/>
      <c r="DB43" s="693"/>
      <c r="DC43" s="697"/>
      <c r="DD43" s="668">
        <v>61878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4421788</v>
      </c>
      <c r="CS44" s="660"/>
      <c r="CT44" s="660"/>
      <c r="CU44" s="660"/>
      <c r="CV44" s="660"/>
      <c r="CW44" s="660"/>
      <c r="CX44" s="660"/>
      <c r="CY44" s="661"/>
      <c r="CZ44" s="664">
        <v>15.1</v>
      </c>
      <c r="DA44" s="665"/>
      <c r="DB44" s="665"/>
      <c r="DC44" s="760"/>
      <c r="DD44" s="668">
        <v>520838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2727825</v>
      </c>
      <c r="CS45" s="695"/>
      <c r="CT45" s="695"/>
      <c r="CU45" s="695"/>
      <c r="CV45" s="695"/>
      <c r="CW45" s="695"/>
      <c r="CX45" s="695"/>
      <c r="CY45" s="696"/>
      <c r="CZ45" s="664">
        <v>9.3000000000000007</v>
      </c>
      <c r="DA45" s="693"/>
      <c r="DB45" s="693"/>
      <c r="DC45" s="697"/>
      <c r="DD45" s="668">
        <v>160745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1524752</v>
      </c>
      <c r="CS46" s="660"/>
      <c r="CT46" s="660"/>
      <c r="CU46" s="660"/>
      <c r="CV46" s="660"/>
      <c r="CW46" s="660"/>
      <c r="CX46" s="660"/>
      <c r="CY46" s="661"/>
      <c r="CZ46" s="664">
        <v>5.2</v>
      </c>
      <c r="DA46" s="665"/>
      <c r="DB46" s="665"/>
      <c r="DC46" s="760"/>
      <c r="DD46" s="668">
        <v>353492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83355</v>
      </c>
      <c r="CS47" s="695"/>
      <c r="CT47" s="695"/>
      <c r="CU47" s="695"/>
      <c r="CV47" s="695"/>
      <c r="CW47" s="695"/>
      <c r="CX47" s="695"/>
      <c r="CY47" s="696"/>
      <c r="CZ47" s="664">
        <v>0.3</v>
      </c>
      <c r="DA47" s="693"/>
      <c r="DB47" s="693"/>
      <c r="DC47" s="697"/>
      <c r="DD47" s="668">
        <v>11218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121</v>
      </c>
      <c r="CS48" s="660"/>
      <c r="CT48" s="660"/>
      <c r="CU48" s="660"/>
      <c r="CV48" s="660"/>
      <c r="CW48" s="660"/>
      <c r="CX48" s="660"/>
      <c r="CY48" s="661"/>
      <c r="CZ48" s="664" t="s">
        <v>337</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29336372</v>
      </c>
      <c r="CS49" s="729"/>
      <c r="CT49" s="729"/>
      <c r="CU49" s="729"/>
      <c r="CV49" s="729"/>
      <c r="CW49" s="729"/>
      <c r="CX49" s="729"/>
      <c r="CY49" s="761"/>
      <c r="CZ49" s="744">
        <v>100</v>
      </c>
      <c r="DA49" s="762"/>
      <c r="DB49" s="762"/>
      <c r="DC49" s="763"/>
      <c r="DD49" s="764">
        <v>19903167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KFM7nahbbeLVu9ymsl2Gypm28F7fWca7KbAFrqVvokD8Ow0Fg1OKTgFbqA1qwPyrV77q20CeEf5Zd+2AdgJeQ==" saltValue="PJbUOrFH7c//h2bY9im9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29747</v>
      </c>
      <c r="R7" s="795"/>
      <c r="S7" s="795"/>
      <c r="T7" s="795"/>
      <c r="U7" s="795"/>
      <c r="V7" s="795">
        <v>29334</v>
      </c>
      <c r="W7" s="795"/>
      <c r="X7" s="795"/>
      <c r="Y7" s="795"/>
      <c r="Z7" s="795"/>
      <c r="AA7" s="795">
        <v>413</v>
      </c>
      <c r="AB7" s="795"/>
      <c r="AC7" s="795"/>
      <c r="AD7" s="795"/>
      <c r="AE7" s="796"/>
      <c r="AF7" s="797">
        <v>376</v>
      </c>
      <c r="AG7" s="798"/>
      <c r="AH7" s="798"/>
      <c r="AI7" s="798"/>
      <c r="AJ7" s="799"/>
      <c r="AK7" s="834">
        <v>79</v>
      </c>
      <c r="AL7" s="835"/>
      <c r="AM7" s="835"/>
      <c r="AN7" s="835"/>
      <c r="AO7" s="835"/>
      <c r="AP7" s="835">
        <v>33540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v>23</v>
      </c>
      <c r="CI7" s="832"/>
      <c r="CJ7" s="832"/>
      <c r="CK7" s="832"/>
      <c r="CL7" s="833"/>
      <c r="CM7" s="831">
        <v>35</v>
      </c>
      <c r="CN7" s="832"/>
      <c r="CO7" s="832"/>
      <c r="CP7" s="832"/>
      <c r="CQ7" s="833"/>
      <c r="CR7" s="831">
        <v>24</v>
      </c>
      <c r="CS7" s="832"/>
      <c r="CT7" s="832"/>
      <c r="CU7" s="832"/>
      <c r="CV7" s="833"/>
      <c r="CW7" s="831">
        <v>2</v>
      </c>
      <c r="CX7" s="832"/>
      <c r="CY7" s="832"/>
      <c r="CZ7" s="832"/>
      <c r="DA7" s="833"/>
      <c r="DB7" s="831" t="s">
        <v>584</v>
      </c>
      <c r="DC7" s="832"/>
      <c r="DD7" s="832"/>
      <c r="DE7" s="832"/>
      <c r="DF7" s="833"/>
      <c r="DG7" s="831" t="s">
        <v>584</v>
      </c>
      <c r="DH7" s="832"/>
      <c r="DI7" s="832"/>
      <c r="DJ7" s="832"/>
      <c r="DK7" s="833"/>
      <c r="DL7" s="831" t="s">
        <v>584</v>
      </c>
      <c r="DM7" s="832"/>
      <c r="DN7" s="832"/>
      <c r="DO7" s="832"/>
      <c r="DP7" s="833"/>
      <c r="DQ7" s="831" t="s">
        <v>584</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4</v>
      </c>
      <c r="R8" s="819"/>
      <c r="S8" s="819"/>
      <c r="T8" s="819"/>
      <c r="U8" s="819"/>
      <c r="V8" s="819">
        <v>4</v>
      </c>
      <c r="W8" s="819"/>
      <c r="X8" s="819"/>
      <c r="Y8" s="819"/>
      <c r="Z8" s="819"/>
      <c r="AA8" s="819">
        <v>0</v>
      </c>
      <c r="AB8" s="819"/>
      <c r="AC8" s="819"/>
      <c r="AD8" s="819"/>
      <c r="AE8" s="820"/>
      <c r="AF8" s="821">
        <v>0</v>
      </c>
      <c r="AG8" s="822"/>
      <c r="AH8" s="822"/>
      <c r="AI8" s="822"/>
      <c r="AJ8" s="823"/>
      <c r="AK8" s="824">
        <v>2</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587</v>
      </c>
      <c r="BT8" s="829"/>
      <c r="BU8" s="829"/>
      <c r="BV8" s="829"/>
      <c r="BW8" s="829"/>
      <c r="BX8" s="829"/>
      <c r="BY8" s="829"/>
      <c r="BZ8" s="829"/>
      <c r="CA8" s="829"/>
      <c r="CB8" s="829"/>
      <c r="CC8" s="829"/>
      <c r="CD8" s="829"/>
      <c r="CE8" s="829"/>
      <c r="CF8" s="829"/>
      <c r="CG8" s="830"/>
      <c r="CH8" s="841">
        <v>-1</v>
      </c>
      <c r="CI8" s="842"/>
      <c r="CJ8" s="842"/>
      <c r="CK8" s="842"/>
      <c r="CL8" s="843"/>
      <c r="CM8" s="841">
        <v>21</v>
      </c>
      <c r="CN8" s="842"/>
      <c r="CO8" s="842"/>
      <c r="CP8" s="842"/>
      <c r="CQ8" s="843"/>
      <c r="CR8" s="841">
        <v>11</v>
      </c>
      <c r="CS8" s="842"/>
      <c r="CT8" s="842"/>
      <c r="CU8" s="842"/>
      <c r="CV8" s="843"/>
      <c r="CW8" s="841" t="s">
        <v>584</v>
      </c>
      <c r="CX8" s="842"/>
      <c r="CY8" s="842"/>
      <c r="CZ8" s="842"/>
      <c r="DA8" s="843"/>
      <c r="DB8" s="841" t="s">
        <v>584</v>
      </c>
      <c r="DC8" s="842"/>
      <c r="DD8" s="842"/>
      <c r="DE8" s="842"/>
      <c r="DF8" s="843"/>
      <c r="DG8" s="841" t="s">
        <v>584</v>
      </c>
      <c r="DH8" s="842"/>
      <c r="DI8" s="842"/>
      <c r="DJ8" s="842"/>
      <c r="DK8" s="843"/>
      <c r="DL8" s="841" t="s">
        <v>584</v>
      </c>
      <c r="DM8" s="842"/>
      <c r="DN8" s="842"/>
      <c r="DO8" s="842"/>
      <c r="DP8" s="843"/>
      <c r="DQ8" s="841" t="s">
        <v>584</v>
      </c>
      <c r="DR8" s="842"/>
      <c r="DS8" s="842"/>
      <c r="DT8" s="842"/>
      <c r="DU8" s="843"/>
      <c r="DV8" s="844"/>
      <c r="DW8" s="845"/>
      <c r="DX8" s="845"/>
      <c r="DY8" s="845"/>
      <c r="DZ8" s="846"/>
      <c r="EA8" s="234"/>
    </row>
    <row r="9" spans="1:131" s="235" customFormat="1" ht="26.25" customHeight="1" x14ac:dyDescent="0.15">
      <c r="A9" s="241">
        <v>3</v>
      </c>
      <c r="B9" s="815" t="s">
        <v>379</v>
      </c>
      <c r="C9" s="816"/>
      <c r="D9" s="816"/>
      <c r="E9" s="816"/>
      <c r="F9" s="816"/>
      <c r="G9" s="816"/>
      <c r="H9" s="816"/>
      <c r="I9" s="816"/>
      <c r="J9" s="816"/>
      <c r="K9" s="816"/>
      <c r="L9" s="816"/>
      <c r="M9" s="816"/>
      <c r="N9" s="816"/>
      <c r="O9" s="816"/>
      <c r="P9" s="817"/>
      <c r="Q9" s="818">
        <v>51</v>
      </c>
      <c r="R9" s="819"/>
      <c r="S9" s="819"/>
      <c r="T9" s="819"/>
      <c r="U9" s="819"/>
      <c r="V9" s="819">
        <v>51</v>
      </c>
      <c r="W9" s="819"/>
      <c r="X9" s="819"/>
      <c r="Y9" s="819"/>
      <c r="Z9" s="819"/>
      <c r="AA9" s="819">
        <v>0</v>
      </c>
      <c r="AB9" s="819"/>
      <c r="AC9" s="819"/>
      <c r="AD9" s="819"/>
      <c r="AE9" s="820"/>
      <c r="AF9" s="821">
        <v>0</v>
      </c>
      <c r="AG9" s="822"/>
      <c r="AH9" s="822"/>
      <c r="AI9" s="822"/>
      <c r="AJ9" s="823"/>
      <c r="AK9" s="824">
        <v>35</v>
      </c>
      <c r="AL9" s="825"/>
      <c r="AM9" s="825"/>
      <c r="AN9" s="825"/>
      <c r="AO9" s="825"/>
      <c r="AP9" s="825">
        <v>141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588</v>
      </c>
      <c r="BT9" s="829"/>
      <c r="BU9" s="829"/>
      <c r="BV9" s="829"/>
      <c r="BW9" s="829"/>
      <c r="BX9" s="829"/>
      <c r="BY9" s="829"/>
      <c r="BZ9" s="829"/>
      <c r="CA9" s="829"/>
      <c r="CB9" s="829"/>
      <c r="CC9" s="829"/>
      <c r="CD9" s="829"/>
      <c r="CE9" s="829"/>
      <c r="CF9" s="829"/>
      <c r="CG9" s="830"/>
      <c r="CH9" s="841">
        <v>-17</v>
      </c>
      <c r="CI9" s="842"/>
      <c r="CJ9" s="842"/>
      <c r="CK9" s="842"/>
      <c r="CL9" s="843"/>
      <c r="CM9" s="841">
        <v>16</v>
      </c>
      <c r="CN9" s="842"/>
      <c r="CO9" s="842"/>
      <c r="CP9" s="842"/>
      <c r="CQ9" s="843"/>
      <c r="CR9" s="841">
        <v>15</v>
      </c>
      <c r="CS9" s="842"/>
      <c r="CT9" s="842"/>
      <c r="CU9" s="842"/>
      <c r="CV9" s="843"/>
      <c r="CW9" s="841">
        <v>1</v>
      </c>
      <c r="CX9" s="842"/>
      <c r="CY9" s="842"/>
      <c r="CZ9" s="842"/>
      <c r="DA9" s="843"/>
      <c r="DB9" s="841" t="s">
        <v>584</v>
      </c>
      <c r="DC9" s="842"/>
      <c r="DD9" s="842"/>
      <c r="DE9" s="842"/>
      <c r="DF9" s="843"/>
      <c r="DG9" s="841" t="s">
        <v>584</v>
      </c>
      <c r="DH9" s="842"/>
      <c r="DI9" s="842"/>
      <c r="DJ9" s="842"/>
      <c r="DK9" s="843"/>
      <c r="DL9" s="841" t="s">
        <v>584</v>
      </c>
      <c r="DM9" s="842"/>
      <c r="DN9" s="842"/>
      <c r="DO9" s="842"/>
      <c r="DP9" s="843"/>
      <c r="DQ9" s="841" t="s">
        <v>584</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589</v>
      </c>
      <c r="BT10" s="829"/>
      <c r="BU10" s="829"/>
      <c r="BV10" s="829"/>
      <c r="BW10" s="829"/>
      <c r="BX10" s="829"/>
      <c r="BY10" s="829"/>
      <c r="BZ10" s="829"/>
      <c r="CA10" s="829"/>
      <c r="CB10" s="829"/>
      <c r="CC10" s="829"/>
      <c r="CD10" s="829"/>
      <c r="CE10" s="829"/>
      <c r="CF10" s="829"/>
      <c r="CG10" s="830"/>
      <c r="CH10" s="841">
        <v>-5</v>
      </c>
      <c r="CI10" s="842"/>
      <c r="CJ10" s="842"/>
      <c r="CK10" s="842"/>
      <c r="CL10" s="843"/>
      <c r="CM10" s="841">
        <v>66</v>
      </c>
      <c r="CN10" s="842"/>
      <c r="CO10" s="842"/>
      <c r="CP10" s="842"/>
      <c r="CQ10" s="843"/>
      <c r="CR10" s="841">
        <v>30</v>
      </c>
      <c r="CS10" s="842"/>
      <c r="CT10" s="842"/>
      <c r="CU10" s="842"/>
      <c r="CV10" s="843"/>
      <c r="CW10" s="841">
        <v>7</v>
      </c>
      <c r="CX10" s="842"/>
      <c r="CY10" s="842"/>
      <c r="CZ10" s="842"/>
      <c r="DA10" s="843"/>
      <c r="DB10" s="841" t="s">
        <v>584</v>
      </c>
      <c r="DC10" s="842"/>
      <c r="DD10" s="842"/>
      <c r="DE10" s="842"/>
      <c r="DF10" s="843"/>
      <c r="DG10" s="841" t="s">
        <v>584</v>
      </c>
      <c r="DH10" s="842"/>
      <c r="DI10" s="842"/>
      <c r="DJ10" s="842"/>
      <c r="DK10" s="843"/>
      <c r="DL10" s="841" t="s">
        <v>584</v>
      </c>
      <c r="DM10" s="842"/>
      <c r="DN10" s="842"/>
      <c r="DO10" s="842"/>
      <c r="DP10" s="843"/>
      <c r="DQ10" s="841" t="s">
        <v>584</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t="s">
        <v>591</v>
      </c>
      <c r="BS11" s="828" t="s">
        <v>590</v>
      </c>
      <c r="BT11" s="829"/>
      <c r="BU11" s="829"/>
      <c r="BV11" s="829"/>
      <c r="BW11" s="829"/>
      <c r="BX11" s="829"/>
      <c r="BY11" s="829"/>
      <c r="BZ11" s="829"/>
      <c r="CA11" s="829"/>
      <c r="CB11" s="829"/>
      <c r="CC11" s="829"/>
      <c r="CD11" s="829"/>
      <c r="CE11" s="829"/>
      <c r="CF11" s="829"/>
      <c r="CG11" s="830"/>
      <c r="CH11" s="841">
        <v>-3</v>
      </c>
      <c r="CI11" s="842"/>
      <c r="CJ11" s="842"/>
      <c r="CK11" s="842"/>
      <c r="CL11" s="843"/>
      <c r="CM11" s="841">
        <v>608</v>
      </c>
      <c r="CN11" s="842"/>
      <c r="CO11" s="842"/>
      <c r="CP11" s="842"/>
      <c r="CQ11" s="843"/>
      <c r="CR11" s="841">
        <v>5</v>
      </c>
      <c r="CS11" s="842"/>
      <c r="CT11" s="842"/>
      <c r="CU11" s="842"/>
      <c r="CV11" s="843"/>
      <c r="CW11" s="841" t="s">
        <v>584</v>
      </c>
      <c r="CX11" s="842"/>
      <c r="CY11" s="842"/>
      <c r="CZ11" s="842"/>
      <c r="DA11" s="843"/>
      <c r="DB11" s="841" t="s">
        <v>584</v>
      </c>
      <c r="DC11" s="842"/>
      <c r="DD11" s="842"/>
      <c r="DE11" s="842"/>
      <c r="DF11" s="843"/>
      <c r="DG11" s="841" t="s">
        <v>584</v>
      </c>
      <c r="DH11" s="842"/>
      <c r="DI11" s="842"/>
      <c r="DJ11" s="842"/>
      <c r="DK11" s="843"/>
      <c r="DL11" s="841" t="s">
        <v>584</v>
      </c>
      <c r="DM11" s="842"/>
      <c r="DN11" s="842"/>
      <c r="DO11" s="842"/>
      <c r="DP11" s="843"/>
      <c r="DQ11" s="841" t="s">
        <v>584</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29750</v>
      </c>
      <c r="R23" s="854"/>
      <c r="S23" s="854"/>
      <c r="T23" s="854"/>
      <c r="U23" s="854"/>
      <c r="V23" s="854">
        <v>29336</v>
      </c>
      <c r="W23" s="854"/>
      <c r="X23" s="854"/>
      <c r="Y23" s="854"/>
      <c r="Z23" s="854"/>
      <c r="AA23" s="854">
        <v>413</v>
      </c>
      <c r="AB23" s="854"/>
      <c r="AC23" s="854"/>
      <c r="AD23" s="854"/>
      <c r="AE23" s="855"/>
      <c r="AF23" s="856">
        <v>377</v>
      </c>
      <c r="AG23" s="854"/>
      <c r="AH23" s="854"/>
      <c r="AI23" s="854"/>
      <c r="AJ23" s="857"/>
      <c r="AK23" s="858"/>
      <c r="AL23" s="859"/>
      <c r="AM23" s="859"/>
      <c r="AN23" s="859"/>
      <c r="AO23" s="859"/>
      <c r="AP23" s="854">
        <v>33681</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5143</v>
      </c>
      <c r="R28" s="883"/>
      <c r="S28" s="883"/>
      <c r="T28" s="883"/>
      <c r="U28" s="883"/>
      <c r="V28" s="883">
        <v>5050</v>
      </c>
      <c r="W28" s="883"/>
      <c r="X28" s="883"/>
      <c r="Y28" s="883"/>
      <c r="Z28" s="883"/>
      <c r="AA28" s="883">
        <v>93</v>
      </c>
      <c r="AB28" s="883"/>
      <c r="AC28" s="883"/>
      <c r="AD28" s="883"/>
      <c r="AE28" s="884"/>
      <c r="AF28" s="885">
        <v>93</v>
      </c>
      <c r="AG28" s="883"/>
      <c r="AH28" s="883"/>
      <c r="AI28" s="883"/>
      <c r="AJ28" s="886"/>
      <c r="AK28" s="887">
        <v>389</v>
      </c>
      <c r="AL28" s="878"/>
      <c r="AM28" s="878"/>
      <c r="AN28" s="878"/>
      <c r="AO28" s="878"/>
      <c r="AP28" s="878" t="s">
        <v>584</v>
      </c>
      <c r="AQ28" s="878"/>
      <c r="AR28" s="878"/>
      <c r="AS28" s="878"/>
      <c r="AT28" s="878"/>
      <c r="AU28" s="878" t="s">
        <v>584</v>
      </c>
      <c r="AV28" s="878"/>
      <c r="AW28" s="878"/>
      <c r="AX28" s="878"/>
      <c r="AY28" s="878"/>
      <c r="AZ28" s="879" t="s">
        <v>584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115</v>
      </c>
      <c r="R29" s="819"/>
      <c r="S29" s="819"/>
      <c r="T29" s="819"/>
      <c r="U29" s="819"/>
      <c r="V29" s="819">
        <v>114</v>
      </c>
      <c r="W29" s="819"/>
      <c r="X29" s="819"/>
      <c r="Y29" s="819"/>
      <c r="Z29" s="819"/>
      <c r="AA29" s="819">
        <v>1</v>
      </c>
      <c r="AB29" s="819"/>
      <c r="AC29" s="819"/>
      <c r="AD29" s="819"/>
      <c r="AE29" s="820"/>
      <c r="AF29" s="821">
        <v>1</v>
      </c>
      <c r="AG29" s="822"/>
      <c r="AH29" s="822"/>
      <c r="AI29" s="822"/>
      <c r="AJ29" s="823"/>
      <c r="AK29" s="890">
        <v>47</v>
      </c>
      <c r="AL29" s="891"/>
      <c r="AM29" s="891"/>
      <c r="AN29" s="891"/>
      <c r="AO29" s="891"/>
      <c r="AP29" s="891">
        <v>48</v>
      </c>
      <c r="AQ29" s="891"/>
      <c r="AR29" s="891"/>
      <c r="AS29" s="891"/>
      <c r="AT29" s="891"/>
      <c r="AU29" s="891">
        <v>20</v>
      </c>
      <c r="AV29" s="891"/>
      <c r="AW29" s="891"/>
      <c r="AX29" s="891"/>
      <c r="AY29" s="891"/>
      <c r="AZ29" s="892" t="s">
        <v>584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1152</v>
      </c>
      <c r="R30" s="819"/>
      <c r="S30" s="819"/>
      <c r="T30" s="819"/>
      <c r="U30" s="819"/>
      <c r="V30" s="819">
        <v>1144</v>
      </c>
      <c r="W30" s="819"/>
      <c r="X30" s="819"/>
      <c r="Y30" s="819"/>
      <c r="Z30" s="819"/>
      <c r="AA30" s="819">
        <v>8</v>
      </c>
      <c r="AB30" s="819"/>
      <c r="AC30" s="819"/>
      <c r="AD30" s="819"/>
      <c r="AE30" s="820"/>
      <c r="AF30" s="821">
        <v>8</v>
      </c>
      <c r="AG30" s="822"/>
      <c r="AH30" s="822"/>
      <c r="AI30" s="822"/>
      <c r="AJ30" s="823"/>
      <c r="AK30" s="890">
        <v>754</v>
      </c>
      <c r="AL30" s="891"/>
      <c r="AM30" s="891"/>
      <c r="AN30" s="891"/>
      <c r="AO30" s="891"/>
      <c r="AP30" s="891" t="s">
        <v>585</v>
      </c>
      <c r="AQ30" s="891"/>
      <c r="AR30" s="891"/>
      <c r="AS30" s="891"/>
      <c r="AT30" s="891"/>
      <c r="AU30" s="891" t="s">
        <v>584</v>
      </c>
      <c r="AV30" s="891"/>
      <c r="AW30" s="891"/>
      <c r="AX30" s="891"/>
      <c r="AY30" s="891"/>
      <c r="AZ30" s="892" t="s">
        <v>584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1412</v>
      </c>
      <c r="R31" s="819"/>
      <c r="S31" s="819"/>
      <c r="T31" s="819"/>
      <c r="U31" s="819"/>
      <c r="V31" s="819">
        <v>1310</v>
      </c>
      <c r="W31" s="819"/>
      <c r="X31" s="819"/>
      <c r="Y31" s="819"/>
      <c r="Z31" s="819"/>
      <c r="AA31" s="819">
        <v>102</v>
      </c>
      <c r="AB31" s="819"/>
      <c r="AC31" s="819"/>
      <c r="AD31" s="819"/>
      <c r="AE31" s="820"/>
      <c r="AF31" s="821">
        <v>1553</v>
      </c>
      <c r="AG31" s="822"/>
      <c r="AH31" s="822"/>
      <c r="AI31" s="822"/>
      <c r="AJ31" s="823"/>
      <c r="AK31" s="890">
        <v>459</v>
      </c>
      <c r="AL31" s="891"/>
      <c r="AM31" s="891"/>
      <c r="AN31" s="891"/>
      <c r="AO31" s="891"/>
      <c r="AP31" s="891">
        <v>7303</v>
      </c>
      <c r="AQ31" s="891"/>
      <c r="AR31" s="891"/>
      <c r="AS31" s="891"/>
      <c r="AT31" s="891"/>
      <c r="AU31" s="891">
        <v>3812</v>
      </c>
      <c r="AV31" s="891"/>
      <c r="AW31" s="891"/>
      <c r="AX31" s="891"/>
      <c r="AY31" s="891"/>
      <c r="AZ31" s="892" t="s">
        <v>584</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55</v>
      </c>
      <c r="R32" s="819"/>
      <c r="S32" s="819"/>
      <c r="T32" s="819"/>
      <c r="U32" s="819"/>
      <c r="V32" s="819">
        <v>62</v>
      </c>
      <c r="W32" s="819"/>
      <c r="X32" s="819"/>
      <c r="Y32" s="819"/>
      <c r="Z32" s="819"/>
      <c r="AA32" s="819">
        <v>-7</v>
      </c>
      <c r="AB32" s="819"/>
      <c r="AC32" s="819"/>
      <c r="AD32" s="819"/>
      <c r="AE32" s="820"/>
      <c r="AF32" s="821">
        <v>170</v>
      </c>
      <c r="AG32" s="822"/>
      <c r="AH32" s="822"/>
      <c r="AI32" s="822"/>
      <c r="AJ32" s="823"/>
      <c r="AK32" s="890">
        <v>0</v>
      </c>
      <c r="AL32" s="891"/>
      <c r="AM32" s="891"/>
      <c r="AN32" s="891"/>
      <c r="AO32" s="891"/>
      <c r="AP32" s="891">
        <v>500</v>
      </c>
      <c r="AQ32" s="891"/>
      <c r="AR32" s="891"/>
      <c r="AS32" s="891"/>
      <c r="AT32" s="891"/>
      <c r="AU32" s="891" t="s">
        <v>584</v>
      </c>
      <c r="AV32" s="891"/>
      <c r="AW32" s="891"/>
      <c r="AX32" s="891"/>
      <c r="AY32" s="891"/>
      <c r="AZ32" s="892" t="s">
        <v>584</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4313</v>
      </c>
      <c r="R33" s="819"/>
      <c r="S33" s="819"/>
      <c r="T33" s="819"/>
      <c r="U33" s="819"/>
      <c r="V33" s="819">
        <v>4420</v>
      </c>
      <c r="W33" s="819"/>
      <c r="X33" s="819"/>
      <c r="Y33" s="819"/>
      <c r="Z33" s="819"/>
      <c r="AA33" s="819">
        <v>-107</v>
      </c>
      <c r="AB33" s="819"/>
      <c r="AC33" s="819"/>
      <c r="AD33" s="819"/>
      <c r="AE33" s="820"/>
      <c r="AF33" s="821">
        <v>1428</v>
      </c>
      <c r="AG33" s="822"/>
      <c r="AH33" s="822"/>
      <c r="AI33" s="822"/>
      <c r="AJ33" s="823"/>
      <c r="AK33" s="890">
        <v>604</v>
      </c>
      <c r="AL33" s="891"/>
      <c r="AM33" s="891"/>
      <c r="AN33" s="891"/>
      <c r="AO33" s="891"/>
      <c r="AP33" s="891">
        <v>9753</v>
      </c>
      <c r="AQ33" s="891"/>
      <c r="AR33" s="891"/>
      <c r="AS33" s="891"/>
      <c r="AT33" s="891"/>
      <c r="AU33" s="891">
        <v>6251</v>
      </c>
      <c r="AV33" s="891"/>
      <c r="AW33" s="891"/>
      <c r="AX33" s="891"/>
      <c r="AY33" s="891"/>
      <c r="AZ33" s="892" t="s">
        <v>584</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2380</v>
      </c>
      <c r="R34" s="819"/>
      <c r="S34" s="819"/>
      <c r="T34" s="819"/>
      <c r="U34" s="819"/>
      <c r="V34" s="819">
        <v>2372</v>
      </c>
      <c r="W34" s="819"/>
      <c r="X34" s="819"/>
      <c r="Y34" s="819"/>
      <c r="Z34" s="819"/>
      <c r="AA34" s="819">
        <v>7</v>
      </c>
      <c r="AB34" s="819"/>
      <c r="AC34" s="819"/>
      <c r="AD34" s="819"/>
      <c r="AE34" s="820"/>
      <c r="AF34" s="821">
        <v>7</v>
      </c>
      <c r="AG34" s="822"/>
      <c r="AH34" s="822"/>
      <c r="AI34" s="822"/>
      <c r="AJ34" s="823"/>
      <c r="AK34" s="890">
        <v>1717</v>
      </c>
      <c r="AL34" s="891"/>
      <c r="AM34" s="891"/>
      <c r="AN34" s="891"/>
      <c r="AO34" s="891"/>
      <c r="AP34" s="891">
        <v>15189</v>
      </c>
      <c r="AQ34" s="891"/>
      <c r="AR34" s="891"/>
      <c r="AS34" s="891"/>
      <c r="AT34" s="891"/>
      <c r="AU34" s="891">
        <v>13336</v>
      </c>
      <c r="AV34" s="891"/>
      <c r="AW34" s="891"/>
      <c r="AX34" s="891"/>
      <c r="AY34" s="891"/>
      <c r="AZ34" s="892" t="s">
        <v>584</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3261</v>
      </c>
      <c r="AG63" s="902"/>
      <c r="AH63" s="902"/>
      <c r="AI63" s="902"/>
      <c r="AJ63" s="903"/>
      <c r="AK63" s="904"/>
      <c r="AL63" s="899"/>
      <c r="AM63" s="899"/>
      <c r="AN63" s="899"/>
      <c r="AO63" s="899"/>
      <c r="AP63" s="902">
        <v>32792</v>
      </c>
      <c r="AQ63" s="902"/>
      <c r="AR63" s="902"/>
      <c r="AS63" s="902"/>
      <c r="AT63" s="902"/>
      <c r="AU63" s="902">
        <v>23420</v>
      </c>
      <c r="AV63" s="902"/>
      <c r="AW63" s="902"/>
      <c r="AX63" s="902"/>
      <c r="AY63" s="902"/>
      <c r="AZ63" s="906"/>
      <c r="BA63" s="906"/>
      <c r="BB63" s="906"/>
      <c r="BC63" s="906"/>
      <c r="BD63" s="906"/>
      <c r="BE63" s="907"/>
      <c r="BF63" s="907"/>
      <c r="BG63" s="907"/>
      <c r="BH63" s="907"/>
      <c r="BI63" s="908"/>
      <c r="BJ63" s="909" t="s">
        <v>407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409</v>
      </c>
      <c r="B66" s="801"/>
      <c r="C66" s="801"/>
      <c r="D66" s="801"/>
      <c r="E66" s="801"/>
      <c r="F66" s="801"/>
      <c r="G66" s="801"/>
      <c r="H66" s="801"/>
      <c r="I66" s="801"/>
      <c r="J66" s="801"/>
      <c r="K66" s="801"/>
      <c r="L66" s="801"/>
      <c r="M66" s="801"/>
      <c r="N66" s="801"/>
      <c r="O66" s="801"/>
      <c r="P66" s="802"/>
      <c r="Q66" s="777" t="s">
        <v>386</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578</v>
      </c>
      <c r="C68" s="930"/>
      <c r="D68" s="930"/>
      <c r="E68" s="930"/>
      <c r="F68" s="930"/>
      <c r="G68" s="930"/>
      <c r="H68" s="930"/>
      <c r="I68" s="930"/>
      <c r="J68" s="930"/>
      <c r="K68" s="930"/>
      <c r="L68" s="930"/>
      <c r="M68" s="930"/>
      <c r="N68" s="930"/>
      <c r="O68" s="930"/>
      <c r="P68" s="931"/>
      <c r="Q68" s="932">
        <v>2031</v>
      </c>
      <c r="R68" s="926"/>
      <c r="S68" s="926"/>
      <c r="T68" s="926"/>
      <c r="U68" s="926"/>
      <c r="V68" s="926">
        <v>1585</v>
      </c>
      <c r="W68" s="926"/>
      <c r="X68" s="926"/>
      <c r="Y68" s="926"/>
      <c r="Z68" s="926"/>
      <c r="AA68" s="926">
        <v>445</v>
      </c>
      <c r="AB68" s="926"/>
      <c r="AC68" s="926"/>
      <c r="AD68" s="926"/>
      <c r="AE68" s="926"/>
      <c r="AF68" s="926">
        <v>445</v>
      </c>
      <c r="AG68" s="926"/>
      <c r="AH68" s="926"/>
      <c r="AI68" s="926"/>
      <c r="AJ68" s="926"/>
      <c r="AK68" s="926">
        <v>3</v>
      </c>
      <c r="AL68" s="926"/>
      <c r="AM68" s="926"/>
      <c r="AN68" s="926"/>
      <c r="AO68" s="926"/>
      <c r="AP68" s="926">
        <v>64</v>
      </c>
      <c r="AQ68" s="926"/>
      <c r="AR68" s="926"/>
      <c r="AS68" s="926"/>
      <c r="AT68" s="926"/>
      <c r="AU68" s="926">
        <v>61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579</v>
      </c>
      <c r="C69" s="934"/>
      <c r="D69" s="934"/>
      <c r="E69" s="934"/>
      <c r="F69" s="934"/>
      <c r="G69" s="934"/>
      <c r="H69" s="934"/>
      <c r="I69" s="934"/>
      <c r="J69" s="934"/>
      <c r="K69" s="934"/>
      <c r="L69" s="934"/>
      <c r="M69" s="934"/>
      <c r="N69" s="934"/>
      <c r="O69" s="934"/>
      <c r="P69" s="935"/>
      <c r="Q69" s="936">
        <v>6009</v>
      </c>
      <c r="R69" s="891"/>
      <c r="S69" s="891"/>
      <c r="T69" s="891"/>
      <c r="U69" s="891"/>
      <c r="V69" s="891">
        <v>5997</v>
      </c>
      <c r="W69" s="891"/>
      <c r="X69" s="891"/>
      <c r="Y69" s="891"/>
      <c r="Z69" s="891"/>
      <c r="AA69" s="891">
        <v>12</v>
      </c>
      <c r="AB69" s="891"/>
      <c r="AC69" s="891"/>
      <c r="AD69" s="891"/>
      <c r="AE69" s="891"/>
      <c r="AF69" s="891">
        <v>12</v>
      </c>
      <c r="AG69" s="891"/>
      <c r="AH69" s="891"/>
      <c r="AI69" s="891"/>
      <c r="AJ69" s="891"/>
      <c r="AK69" s="891">
        <v>4</v>
      </c>
      <c r="AL69" s="891"/>
      <c r="AM69" s="891"/>
      <c r="AN69" s="891"/>
      <c r="AO69" s="891"/>
      <c r="AP69" s="891" t="s">
        <v>520</v>
      </c>
      <c r="AQ69" s="891"/>
      <c r="AR69" s="891"/>
      <c r="AS69" s="891"/>
      <c r="AT69" s="891"/>
      <c r="AU69" s="891" t="s">
        <v>520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580</v>
      </c>
      <c r="C70" s="934"/>
      <c r="D70" s="934"/>
      <c r="E70" s="934"/>
      <c r="F70" s="934"/>
      <c r="G70" s="934"/>
      <c r="H70" s="934"/>
      <c r="I70" s="934"/>
      <c r="J70" s="934"/>
      <c r="K70" s="934"/>
      <c r="L70" s="934"/>
      <c r="M70" s="934"/>
      <c r="N70" s="934"/>
      <c r="O70" s="934"/>
      <c r="P70" s="935"/>
      <c r="Q70" s="936">
        <v>1463</v>
      </c>
      <c r="R70" s="891"/>
      <c r="S70" s="891"/>
      <c r="T70" s="891"/>
      <c r="U70" s="891"/>
      <c r="V70" s="891">
        <v>1445</v>
      </c>
      <c r="W70" s="891"/>
      <c r="X70" s="891"/>
      <c r="Y70" s="891"/>
      <c r="Z70" s="891"/>
      <c r="AA70" s="891">
        <v>18</v>
      </c>
      <c r="AB70" s="891"/>
      <c r="AC70" s="891"/>
      <c r="AD70" s="891"/>
      <c r="AE70" s="891"/>
      <c r="AF70" s="891">
        <v>17</v>
      </c>
      <c r="AG70" s="891"/>
      <c r="AH70" s="891"/>
      <c r="AI70" s="891"/>
      <c r="AJ70" s="891"/>
      <c r="AK70" s="891">
        <v>8</v>
      </c>
      <c r="AL70" s="891"/>
      <c r="AM70" s="891"/>
      <c r="AN70" s="891"/>
      <c r="AO70" s="891"/>
      <c r="AP70" s="891">
        <v>1004</v>
      </c>
      <c r="AQ70" s="891"/>
      <c r="AR70" s="891"/>
      <c r="AS70" s="891"/>
      <c r="AT70" s="891"/>
      <c r="AU70" s="891">
        <v>753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581</v>
      </c>
      <c r="C71" s="934"/>
      <c r="D71" s="934"/>
      <c r="E71" s="934"/>
      <c r="F71" s="934"/>
      <c r="G71" s="934"/>
      <c r="H71" s="934"/>
      <c r="I71" s="934"/>
      <c r="J71" s="934"/>
      <c r="K71" s="934"/>
      <c r="L71" s="934"/>
      <c r="M71" s="934"/>
      <c r="N71" s="934"/>
      <c r="O71" s="934"/>
      <c r="P71" s="935"/>
      <c r="Q71" s="936">
        <v>7845</v>
      </c>
      <c r="R71" s="891"/>
      <c r="S71" s="891"/>
      <c r="T71" s="891"/>
      <c r="U71" s="891"/>
      <c r="V71" s="891">
        <v>7694</v>
      </c>
      <c r="W71" s="891"/>
      <c r="X71" s="891"/>
      <c r="Y71" s="891"/>
      <c r="Z71" s="891"/>
      <c r="AA71" s="891">
        <v>151</v>
      </c>
      <c r="AB71" s="891"/>
      <c r="AC71" s="891"/>
      <c r="AD71" s="891"/>
      <c r="AE71" s="891"/>
      <c r="AF71" s="891">
        <v>151</v>
      </c>
      <c r="AG71" s="891"/>
      <c r="AH71" s="891"/>
      <c r="AI71" s="891"/>
      <c r="AJ71" s="891"/>
      <c r="AK71" s="891">
        <v>1135</v>
      </c>
      <c r="AL71" s="891"/>
      <c r="AM71" s="891"/>
      <c r="AN71" s="891"/>
      <c r="AO71" s="891"/>
      <c r="AP71" s="891" t="s">
        <v>520</v>
      </c>
      <c r="AQ71" s="891"/>
      <c r="AR71" s="891"/>
      <c r="AS71" s="891"/>
      <c r="AT71" s="891"/>
      <c r="AU71" s="891" t="s">
        <v>520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582</v>
      </c>
      <c r="C72" s="934"/>
      <c r="D72" s="934"/>
      <c r="E72" s="934"/>
      <c r="F72" s="934"/>
      <c r="G72" s="934"/>
      <c r="H72" s="934"/>
      <c r="I72" s="934"/>
      <c r="J72" s="934"/>
      <c r="K72" s="934"/>
      <c r="L72" s="934"/>
      <c r="M72" s="934"/>
      <c r="N72" s="934"/>
      <c r="O72" s="934"/>
      <c r="P72" s="935"/>
      <c r="Q72" s="936">
        <v>285</v>
      </c>
      <c r="R72" s="891"/>
      <c r="S72" s="891"/>
      <c r="T72" s="891"/>
      <c r="U72" s="891"/>
      <c r="V72" s="891">
        <v>358</v>
      </c>
      <c r="W72" s="891"/>
      <c r="X72" s="891"/>
      <c r="Y72" s="891"/>
      <c r="Z72" s="891"/>
      <c r="AA72" s="891">
        <v>4</v>
      </c>
      <c r="AB72" s="891"/>
      <c r="AC72" s="891"/>
      <c r="AD72" s="891"/>
      <c r="AE72" s="891"/>
      <c r="AF72" s="891">
        <v>4</v>
      </c>
      <c r="AG72" s="891"/>
      <c r="AH72" s="891"/>
      <c r="AI72" s="891"/>
      <c r="AJ72" s="891"/>
      <c r="AK72" s="891">
        <v>40</v>
      </c>
      <c r="AL72" s="891"/>
      <c r="AM72" s="891"/>
      <c r="AN72" s="891"/>
      <c r="AO72" s="891"/>
      <c r="AP72" s="891">
        <v>512</v>
      </c>
      <c r="AQ72" s="891"/>
      <c r="AR72" s="891"/>
      <c r="AS72" s="891"/>
      <c r="AT72" s="891"/>
      <c r="AU72" s="891">
        <v>420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583</v>
      </c>
      <c r="C73" s="934"/>
      <c r="D73" s="934"/>
      <c r="E73" s="934"/>
      <c r="F73" s="934"/>
      <c r="G73" s="934"/>
      <c r="H73" s="934"/>
      <c r="I73" s="934"/>
      <c r="J73" s="934"/>
      <c r="K73" s="934"/>
      <c r="L73" s="934"/>
      <c r="M73" s="934"/>
      <c r="N73" s="934"/>
      <c r="O73" s="934"/>
      <c r="P73" s="935"/>
      <c r="Q73" s="936">
        <v>234</v>
      </c>
      <c r="R73" s="891"/>
      <c r="S73" s="891"/>
      <c r="T73" s="891"/>
      <c r="U73" s="891"/>
      <c r="V73" s="891">
        <v>203</v>
      </c>
      <c r="W73" s="891"/>
      <c r="X73" s="891"/>
      <c r="Y73" s="891"/>
      <c r="Z73" s="891"/>
      <c r="AA73" s="891">
        <v>30</v>
      </c>
      <c r="AB73" s="891"/>
      <c r="AC73" s="891"/>
      <c r="AD73" s="891"/>
      <c r="AE73" s="891"/>
      <c r="AF73" s="891">
        <v>30</v>
      </c>
      <c r="AG73" s="891"/>
      <c r="AH73" s="891"/>
      <c r="AI73" s="891"/>
      <c r="AJ73" s="891"/>
      <c r="AK73" s="891">
        <v>24</v>
      </c>
      <c r="AL73" s="891"/>
      <c r="AM73" s="891"/>
      <c r="AN73" s="891"/>
      <c r="AO73" s="891"/>
      <c r="AP73" s="891" t="s">
        <v>520</v>
      </c>
      <c r="AQ73" s="891"/>
      <c r="AR73" s="891"/>
      <c r="AS73" s="891"/>
      <c r="AT73" s="891"/>
      <c r="AU73" s="891" t="s">
        <v>520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597</v>
      </c>
      <c r="C74" s="934"/>
      <c r="D74" s="934"/>
      <c r="E74" s="934"/>
      <c r="F74" s="934"/>
      <c r="G74" s="934"/>
      <c r="H74" s="934"/>
      <c r="I74" s="934"/>
      <c r="J74" s="934"/>
      <c r="K74" s="934"/>
      <c r="L74" s="934"/>
      <c r="M74" s="934"/>
      <c r="N74" s="934"/>
      <c r="O74" s="934"/>
      <c r="P74" s="935"/>
      <c r="Q74" s="936">
        <v>112628</v>
      </c>
      <c r="R74" s="891"/>
      <c r="S74" s="891"/>
      <c r="T74" s="891"/>
      <c r="U74" s="891"/>
      <c r="V74" s="891">
        <v>110221</v>
      </c>
      <c r="W74" s="891"/>
      <c r="X74" s="891"/>
      <c r="Y74" s="891"/>
      <c r="Z74" s="891"/>
      <c r="AA74" s="891">
        <v>2408</v>
      </c>
      <c r="AB74" s="891"/>
      <c r="AC74" s="891"/>
      <c r="AD74" s="891"/>
      <c r="AE74" s="891"/>
      <c r="AF74" s="891">
        <v>2408</v>
      </c>
      <c r="AG74" s="891"/>
      <c r="AH74" s="891"/>
      <c r="AI74" s="891"/>
      <c r="AJ74" s="891"/>
      <c r="AK74" s="891">
        <v>1</v>
      </c>
      <c r="AL74" s="891"/>
      <c r="AM74" s="891"/>
      <c r="AN74" s="891"/>
      <c r="AO74" s="891"/>
      <c r="AP74" s="891" t="s">
        <v>520</v>
      </c>
      <c r="AQ74" s="891"/>
      <c r="AR74" s="891"/>
      <c r="AS74" s="891"/>
      <c r="AT74" s="891"/>
      <c r="AU74" s="891" t="s">
        <v>520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2672</v>
      </c>
      <c r="AG88" s="902"/>
      <c r="AH88" s="902"/>
      <c r="AI88" s="902"/>
      <c r="AJ88" s="902"/>
      <c r="AK88" s="899"/>
      <c r="AL88" s="899"/>
      <c r="AM88" s="899"/>
      <c r="AN88" s="899"/>
      <c r="AO88" s="899"/>
      <c r="AP88" s="902">
        <v>1580</v>
      </c>
      <c r="AQ88" s="902"/>
      <c r="AR88" s="902"/>
      <c r="AS88" s="902"/>
      <c r="AT88" s="902"/>
      <c r="AU88" s="902">
        <v>1234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85</v>
      </c>
      <c r="CS102" s="910"/>
      <c r="CT102" s="910"/>
      <c r="CU102" s="910"/>
      <c r="CV102" s="953"/>
      <c r="CW102" s="952">
        <v>9</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298</v>
      </c>
      <c r="AG109" s="955"/>
      <c r="AH109" s="955"/>
      <c r="AI109" s="955"/>
      <c r="AJ109" s="956"/>
      <c r="AK109" s="954" t="s">
        <v>297</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298</v>
      </c>
      <c r="BW109" s="955"/>
      <c r="BX109" s="955"/>
      <c r="BY109" s="955"/>
      <c r="BZ109" s="956"/>
      <c r="CA109" s="954" t="s">
        <v>297</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298</v>
      </c>
      <c r="DM109" s="955"/>
      <c r="DN109" s="955"/>
      <c r="DO109" s="955"/>
      <c r="DP109" s="956"/>
      <c r="DQ109" s="954" t="s">
        <v>297</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4509862</v>
      </c>
      <c r="AB110" s="962"/>
      <c r="AC110" s="962"/>
      <c r="AD110" s="962"/>
      <c r="AE110" s="963"/>
      <c r="AF110" s="964">
        <v>4225950</v>
      </c>
      <c r="AG110" s="962"/>
      <c r="AH110" s="962"/>
      <c r="AI110" s="962"/>
      <c r="AJ110" s="963"/>
      <c r="AK110" s="964">
        <v>4081165</v>
      </c>
      <c r="AL110" s="962"/>
      <c r="AM110" s="962"/>
      <c r="AN110" s="962"/>
      <c r="AO110" s="963"/>
      <c r="AP110" s="965">
        <v>30.9</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34745691</v>
      </c>
      <c r="BR110" s="997"/>
      <c r="BS110" s="997"/>
      <c r="BT110" s="997"/>
      <c r="BU110" s="997"/>
      <c r="BV110" s="997">
        <v>33709934</v>
      </c>
      <c r="BW110" s="997"/>
      <c r="BX110" s="997"/>
      <c r="BY110" s="997"/>
      <c r="BZ110" s="997"/>
      <c r="CA110" s="997">
        <v>33680603</v>
      </c>
      <c r="CB110" s="997"/>
      <c r="CC110" s="997"/>
      <c r="CD110" s="997"/>
      <c r="CE110" s="997"/>
      <c r="CF110" s="1011">
        <v>255</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433</v>
      </c>
      <c r="DM110" s="997"/>
      <c r="DN110" s="997"/>
      <c r="DO110" s="997"/>
      <c r="DP110" s="997"/>
      <c r="DQ110" s="997" t="s">
        <v>434</v>
      </c>
      <c r="DR110" s="997"/>
      <c r="DS110" s="997"/>
      <c r="DT110" s="997"/>
      <c r="DU110" s="997"/>
      <c r="DV110" s="998" t="s">
        <v>435</v>
      </c>
      <c r="DW110" s="998"/>
      <c r="DX110" s="998"/>
      <c r="DY110" s="998"/>
      <c r="DZ110" s="999"/>
    </row>
    <row r="111" spans="1:131" s="226" customFormat="1" ht="26.25" customHeight="1" x14ac:dyDescent="0.15">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432</v>
      </c>
      <c r="AG111" s="1004"/>
      <c r="AH111" s="1004"/>
      <c r="AI111" s="1004"/>
      <c r="AJ111" s="1005"/>
      <c r="AK111" s="1006" t="s">
        <v>432</v>
      </c>
      <c r="AL111" s="1004"/>
      <c r="AM111" s="1004"/>
      <c r="AN111" s="1004"/>
      <c r="AO111" s="1005"/>
      <c r="AP111" s="1007" t="s">
        <v>438</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11966</v>
      </c>
      <c r="BR111" s="990"/>
      <c r="BS111" s="990"/>
      <c r="BT111" s="990"/>
      <c r="BU111" s="990"/>
      <c r="BV111" s="990">
        <v>9709</v>
      </c>
      <c r="BW111" s="990"/>
      <c r="BX111" s="990"/>
      <c r="BY111" s="990"/>
      <c r="BZ111" s="990"/>
      <c r="CA111" s="990">
        <v>7415</v>
      </c>
      <c r="CB111" s="990"/>
      <c r="CC111" s="990"/>
      <c r="CD111" s="990"/>
      <c r="CE111" s="990"/>
      <c r="CF111" s="984">
        <v>0.1</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432</v>
      </c>
      <c r="DM111" s="990"/>
      <c r="DN111" s="990"/>
      <c r="DO111" s="990"/>
      <c r="DP111" s="990"/>
      <c r="DQ111" s="990" t="s">
        <v>441</v>
      </c>
      <c r="DR111" s="990"/>
      <c r="DS111" s="990"/>
      <c r="DT111" s="990"/>
      <c r="DU111" s="990"/>
      <c r="DV111" s="991" t="s">
        <v>434</v>
      </c>
      <c r="DW111" s="991"/>
      <c r="DX111" s="991"/>
      <c r="DY111" s="991"/>
      <c r="DZ111" s="992"/>
    </row>
    <row r="112" spans="1:131" s="226" customFormat="1" ht="26.25" customHeight="1" x14ac:dyDescent="0.15">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444</v>
      </c>
      <c r="AB112" s="1029"/>
      <c r="AC112" s="1029"/>
      <c r="AD112" s="1029"/>
      <c r="AE112" s="1030"/>
      <c r="AF112" s="1031" t="s">
        <v>438</v>
      </c>
      <c r="AG112" s="1029"/>
      <c r="AH112" s="1029"/>
      <c r="AI112" s="1029"/>
      <c r="AJ112" s="1030"/>
      <c r="AK112" s="1031" t="s">
        <v>445</v>
      </c>
      <c r="AL112" s="1029"/>
      <c r="AM112" s="1029"/>
      <c r="AN112" s="1029"/>
      <c r="AO112" s="1030"/>
      <c r="AP112" s="1032" t="s">
        <v>444</v>
      </c>
      <c r="AQ112" s="1033"/>
      <c r="AR112" s="1033"/>
      <c r="AS112" s="1033"/>
      <c r="AT112" s="1034"/>
      <c r="AU112" s="970"/>
      <c r="AV112" s="971"/>
      <c r="AW112" s="971"/>
      <c r="AX112" s="971"/>
      <c r="AY112" s="971"/>
      <c r="AZ112" s="1019" t="s">
        <v>446</v>
      </c>
      <c r="BA112" s="1020"/>
      <c r="BB112" s="1020"/>
      <c r="BC112" s="1020"/>
      <c r="BD112" s="1020"/>
      <c r="BE112" s="1020"/>
      <c r="BF112" s="1020"/>
      <c r="BG112" s="1020"/>
      <c r="BH112" s="1020"/>
      <c r="BI112" s="1020"/>
      <c r="BJ112" s="1020"/>
      <c r="BK112" s="1020"/>
      <c r="BL112" s="1020"/>
      <c r="BM112" s="1020"/>
      <c r="BN112" s="1020"/>
      <c r="BO112" s="1020"/>
      <c r="BP112" s="1021"/>
      <c r="BQ112" s="989">
        <v>20603271</v>
      </c>
      <c r="BR112" s="990"/>
      <c r="BS112" s="990"/>
      <c r="BT112" s="990"/>
      <c r="BU112" s="990"/>
      <c r="BV112" s="990">
        <v>20788524</v>
      </c>
      <c r="BW112" s="990"/>
      <c r="BX112" s="990"/>
      <c r="BY112" s="990"/>
      <c r="BZ112" s="990"/>
      <c r="CA112" s="990">
        <v>23399799</v>
      </c>
      <c r="CB112" s="990"/>
      <c r="CC112" s="990"/>
      <c r="CD112" s="990"/>
      <c r="CE112" s="990"/>
      <c r="CF112" s="984">
        <v>177.1</v>
      </c>
      <c r="CG112" s="985"/>
      <c r="CH112" s="985"/>
      <c r="CI112" s="985"/>
      <c r="CJ112" s="985"/>
      <c r="CK112" s="1015"/>
      <c r="CL112" s="1016"/>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432</v>
      </c>
      <c r="DM112" s="990"/>
      <c r="DN112" s="990"/>
      <c r="DO112" s="990"/>
      <c r="DP112" s="990"/>
      <c r="DQ112" s="990" t="s">
        <v>448</v>
      </c>
      <c r="DR112" s="990"/>
      <c r="DS112" s="990"/>
      <c r="DT112" s="990"/>
      <c r="DU112" s="990"/>
      <c r="DV112" s="991" t="s">
        <v>445</v>
      </c>
      <c r="DW112" s="991"/>
      <c r="DX112" s="991"/>
      <c r="DY112" s="991"/>
      <c r="DZ112" s="992"/>
    </row>
    <row r="113" spans="1:130" s="226" customFormat="1" ht="26.25" customHeight="1" x14ac:dyDescent="0.15">
      <c r="A113" s="1024"/>
      <c r="B113" s="1025"/>
      <c r="C113" s="1020" t="s">
        <v>449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1907295</v>
      </c>
      <c r="AB113" s="1004"/>
      <c r="AC113" s="1004"/>
      <c r="AD113" s="1004"/>
      <c r="AE113" s="1005"/>
      <c r="AF113" s="1006">
        <v>1892621</v>
      </c>
      <c r="AG113" s="1004"/>
      <c r="AH113" s="1004"/>
      <c r="AI113" s="1004"/>
      <c r="AJ113" s="1005"/>
      <c r="AK113" s="1006">
        <v>1912639</v>
      </c>
      <c r="AL113" s="1004"/>
      <c r="AM113" s="1004"/>
      <c r="AN113" s="1004"/>
      <c r="AO113" s="1005"/>
      <c r="AP113" s="1007">
        <v>14.5</v>
      </c>
      <c r="AQ113" s="1008"/>
      <c r="AR113" s="1008"/>
      <c r="AS113" s="1008"/>
      <c r="AT113" s="1009"/>
      <c r="AU113" s="970"/>
      <c r="AV113" s="971"/>
      <c r="AW113" s="971"/>
      <c r="AX113" s="971"/>
      <c r="AY113" s="971"/>
      <c r="AZ113" s="1019" t="s">
        <v>450</v>
      </c>
      <c r="BA113" s="1020"/>
      <c r="BB113" s="1020"/>
      <c r="BC113" s="1020"/>
      <c r="BD113" s="1020"/>
      <c r="BE113" s="1020"/>
      <c r="BF113" s="1020"/>
      <c r="BG113" s="1020"/>
      <c r="BH113" s="1020"/>
      <c r="BI113" s="1020"/>
      <c r="BJ113" s="1020"/>
      <c r="BK113" s="1020"/>
      <c r="BL113" s="1020"/>
      <c r="BM113" s="1020"/>
      <c r="BN113" s="1020"/>
      <c r="BO113" s="1020"/>
      <c r="BP113" s="1021"/>
      <c r="BQ113" s="989">
        <v>1511958</v>
      </c>
      <c r="BR113" s="990"/>
      <c r="BS113" s="990"/>
      <c r="BT113" s="990"/>
      <c r="BU113" s="990"/>
      <c r="BV113" s="990">
        <v>1479691</v>
      </c>
      <c r="BW113" s="990"/>
      <c r="BX113" s="990"/>
      <c r="BY113" s="990"/>
      <c r="BZ113" s="990"/>
      <c r="CA113" s="990">
        <v>1234011</v>
      </c>
      <c r="CB113" s="990"/>
      <c r="CC113" s="990"/>
      <c r="CD113" s="990"/>
      <c r="CE113" s="990"/>
      <c r="CF113" s="984">
        <v>9.3000000000000007</v>
      </c>
      <c r="CG113" s="985"/>
      <c r="CH113" s="985"/>
      <c r="CI113" s="985"/>
      <c r="CJ113" s="985"/>
      <c r="CK113" s="1015"/>
      <c r="CL113" s="1016"/>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444</v>
      </c>
      <c r="DH113" s="1029"/>
      <c r="DI113" s="1029"/>
      <c r="DJ113" s="1029"/>
      <c r="DK113" s="1030"/>
      <c r="DL113" s="1031" t="s">
        <v>452</v>
      </c>
      <c r="DM113" s="1029"/>
      <c r="DN113" s="1029"/>
      <c r="DO113" s="1029"/>
      <c r="DP113" s="1030"/>
      <c r="DQ113" s="1031" t="s">
        <v>434</v>
      </c>
      <c r="DR113" s="1029"/>
      <c r="DS113" s="1029"/>
      <c r="DT113" s="1029"/>
      <c r="DU113" s="1030"/>
      <c r="DV113" s="1032" t="s">
        <v>441</v>
      </c>
      <c r="DW113" s="1033"/>
      <c r="DX113" s="1033"/>
      <c r="DY113" s="1033"/>
      <c r="DZ113" s="1034"/>
    </row>
    <row r="114" spans="1:130" s="226" customFormat="1" ht="26.25" customHeight="1" x14ac:dyDescent="0.15">
      <c r="A114" s="1024"/>
      <c r="B114" s="1025"/>
      <c r="C114" s="1020" t="s">
        <v>453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289652</v>
      </c>
      <c r="AB114" s="1029"/>
      <c r="AC114" s="1029"/>
      <c r="AD114" s="1029"/>
      <c r="AE114" s="1030"/>
      <c r="AF114" s="1031">
        <v>201986</v>
      </c>
      <c r="AG114" s="1029"/>
      <c r="AH114" s="1029"/>
      <c r="AI114" s="1029"/>
      <c r="AJ114" s="1030"/>
      <c r="AK114" s="1031">
        <v>189204</v>
      </c>
      <c r="AL114" s="1029"/>
      <c r="AM114" s="1029"/>
      <c r="AN114" s="1029"/>
      <c r="AO114" s="1030"/>
      <c r="AP114" s="1032">
        <v>1.4</v>
      </c>
      <c r="AQ114" s="1033"/>
      <c r="AR114" s="1033"/>
      <c r="AS114" s="1033"/>
      <c r="AT114" s="1034"/>
      <c r="AU114" s="970"/>
      <c r="AV114" s="971"/>
      <c r="AW114" s="971"/>
      <c r="AX114" s="971"/>
      <c r="AY114" s="971"/>
      <c r="AZ114" s="1019" t="s">
        <v>454</v>
      </c>
      <c r="BA114" s="1020"/>
      <c r="BB114" s="1020"/>
      <c r="BC114" s="1020"/>
      <c r="BD114" s="1020"/>
      <c r="BE114" s="1020"/>
      <c r="BF114" s="1020"/>
      <c r="BG114" s="1020"/>
      <c r="BH114" s="1020"/>
      <c r="BI114" s="1020"/>
      <c r="BJ114" s="1020"/>
      <c r="BK114" s="1020"/>
      <c r="BL114" s="1020"/>
      <c r="BM114" s="1020"/>
      <c r="BN114" s="1020"/>
      <c r="BO114" s="1020"/>
      <c r="BP114" s="1021"/>
      <c r="BQ114" s="989">
        <v>4929366</v>
      </c>
      <c r="BR114" s="990"/>
      <c r="BS114" s="990"/>
      <c r="BT114" s="990"/>
      <c r="BU114" s="990"/>
      <c r="BV114" s="990">
        <v>4878443</v>
      </c>
      <c r="BW114" s="990"/>
      <c r="BX114" s="990"/>
      <c r="BY114" s="990"/>
      <c r="BZ114" s="990"/>
      <c r="CA114" s="990">
        <v>4749616</v>
      </c>
      <c r="CB114" s="990"/>
      <c r="CC114" s="990"/>
      <c r="CD114" s="990"/>
      <c r="CE114" s="990"/>
      <c r="CF114" s="984">
        <v>36</v>
      </c>
      <c r="CG114" s="985"/>
      <c r="CH114" s="985"/>
      <c r="CI114" s="985"/>
      <c r="CJ114" s="985"/>
      <c r="CK114" s="1015"/>
      <c r="CL114" s="1016"/>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448</v>
      </c>
      <c r="DH114" s="1029"/>
      <c r="DI114" s="1029"/>
      <c r="DJ114" s="1029"/>
      <c r="DK114" s="1030"/>
      <c r="DL114" s="1031" t="s">
        <v>432</v>
      </c>
      <c r="DM114" s="1029"/>
      <c r="DN114" s="1029"/>
      <c r="DO114" s="1029"/>
      <c r="DP114" s="1030"/>
      <c r="DQ114" s="1031" t="s">
        <v>437</v>
      </c>
      <c r="DR114" s="1029"/>
      <c r="DS114" s="1029"/>
      <c r="DT114" s="1029"/>
      <c r="DU114" s="1030"/>
      <c r="DV114" s="1032" t="s">
        <v>438</v>
      </c>
      <c r="DW114" s="1033"/>
      <c r="DX114" s="1033"/>
      <c r="DY114" s="1033"/>
      <c r="DZ114" s="1034"/>
    </row>
    <row r="115" spans="1:130" s="226" customFormat="1" ht="26.25" customHeight="1" x14ac:dyDescent="0.15">
      <c r="A115" s="1024"/>
      <c r="B115" s="1025"/>
      <c r="C115" s="1020" t="s">
        <v>456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4056</v>
      </c>
      <c r="AB115" s="1004"/>
      <c r="AC115" s="1004"/>
      <c r="AD115" s="1004"/>
      <c r="AE115" s="1005"/>
      <c r="AF115" s="1006">
        <v>3796</v>
      </c>
      <c r="AG115" s="1004"/>
      <c r="AH115" s="1004"/>
      <c r="AI115" s="1004"/>
      <c r="AJ115" s="1005"/>
      <c r="AK115" s="1006">
        <v>3555</v>
      </c>
      <c r="AL115" s="1004"/>
      <c r="AM115" s="1004"/>
      <c r="AN115" s="1004"/>
      <c r="AO115" s="1005"/>
      <c r="AP115" s="1007">
        <v>0</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v>9305</v>
      </c>
      <c r="BR115" s="990"/>
      <c r="BS115" s="990"/>
      <c r="BT115" s="990"/>
      <c r="BU115" s="990"/>
      <c r="BV115" s="990">
        <v>8645</v>
      </c>
      <c r="BW115" s="990"/>
      <c r="BX115" s="990"/>
      <c r="BY115" s="990"/>
      <c r="BZ115" s="990"/>
      <c r="CA115" s="990">
        <v>7968</v>
      </c>
      <c r="CB115" s="990"/>
      <c r="CC115" s="990"/>
      <c r="CD115" s="990"/>
      <c r="CE115" s="990"/>
      <c r="CF115" s="984">
        <v>0.1</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444</v>
      </c>
      <c r="DH115" s="1029"/>
      <c r="DI115" s="1029"/>
      <c r="DJ115" s="1029"/>
      <c r="DK115" s="1030"/>
      <c r="DL115" s="1031" t="s">
        <v>432</v>
      </c>
      <c r="DM115" s="1029"/>
      <c r="DN115" s="1029"/>
      <c r="DO115" s="1029"/>
      <c r="DP115" s="1030"/>
      <c r="DQ115" s="1031" t="s">
        <v>459</v>
      </c>
      <c r="DR115" s="1029"/>
      <c r="DS115" s="1029"/>
      <c r="DT115" s="1029"/>
      <c r="DU115" s="1030"/>
      <c r="DV115" s="1032" t="s">
        <v>432</v>
      </c>
      <c r="DW115" s="1033"/>
      <c r="DX115" s="1033"/>
      <c r="DY115" s="1033"/>
      <c r="DZ115" s="1034"/>
    </row>
    <row r="116" spans="1:130" s="226" customFormat="1" ht="26.25" customHeight="1" x14ac:dyDescent="0.15">
      <c r="A116" s="1026"/>
      <c r="B116" s="1027"/>
      <c r="C116" s="1035" t="s">
        <v>460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432</v>
      </c>
      <c r="AB116" s="1029"/>
      <c r="AC116" s="1029"/>
      <c r="AD116" s="1029"/>
      <c r="AE116" s="1030"/>
      <c r="AF116" s="1031" t="s">
        <v>432</v>
      </c>
      <c r="AG116" s="1029"/>
      <c r="AH116" s="1029"/>
      <c r="AI116" s="1029"/>
      <c r="AJ116" s="1030"/>
      <c r="AK116" s="1031" t="s">
        <v>435</v>
      </c>
      <c r="AL116" s="1029"/>
      <c r="AM116" s="1029"/>
      <c r="AN116" s="1029"/>
      <c r="AO116" s="1030"/>
      <c r="AP116" s="1032" t="s">
        <v>445</v>
      </c>
      <c r="AQ116" s="1033"/>
      <c r="AR116" s="1033"/>
      <c r="AS116" s="1033"/>
      <c r="AT116" s="1034"/>
      <c r="AU116" s="970"/>
      <c r="AV116" s="971"/>
      <c r="AW116" s="971"/>
      <c r="AX116" s="971"/>
      <c r="AY116" s="971"/>
      <c r="AZ116" s="1037" t="s">
        <v>461</v>
      </c>
      <c r="BA116" s="1038"/>
      <c r="BB116" s="1038"/>
      <c r="BC116" s="1038"/>
      <c r="BD116" s="1038"/>
      <c r="BE116" s="1038"/>
      <c r="BF116" s="1038"/>
      <c r="BG116" s="1038"/>
      <c r="BH116" s="1038"/>
      <c r="BI116" s="1038"/>
      <c r="BJ116" s="1038"/>
      <c r="BK116" s="1038"/>
      <c r="BL116" s="1038"/>
      <c r="BM116" s="1038"/>
      <c r="BN116" s="1038"/>
      <c r="BO116" s="1038"/>
      <c r="BP116" s="1039"/>
      <c r="BQ116" s="989" t="s">
        <v>462</v>
      </c>
      <c r="BR116" s="990"/>
      <c r="BS116" s="990"/>
      <c r="BT116" s="990"/>
      <c r="BU116" s="990"/>
      <c r="BV116" s="990" t="s">
        <v>438</v>
      </c>
      <c r="BW116" s="990"/>
      <c r="BX116" s="990"/>
      <c r="BY116" s="990"/>
      <c r="BZ116" s="990"/>
      <c r="CA116" s="990" t="s">
        <v>435</v>
      </c>
      <c r="CB116" s="990"/>
      <c r="CC116" s="990"/>
      <c r="CD116" s="990"/>
      <c r="CE116" s="990"/>
      <c r="CF116" s="984" t="s">
        <v>432</v>
      </c>
      <c r="CG116" s="985"/>
      <c r="CH116" s="985"/>
      <c r="CI116" s="985"/>
      <c r="CJ116" s="985"/>
      <c r="CK116" s="1015"/>
      <c r="CL116" s="1016"/>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11966</v>
      </c>
      <c r="DH116" s="1029"/>
      <c r="DI116" s="1029"/>
      <c r="DJ116" s="1029"/>
      <c r="DK116" s="1030"/>
      <c r="DL116" s="1031">
        <v>9709</v>
      </c>
      <c r="DM116" s="1029"/>
      <c r="DN116" s="1029"/>
      <c r="DO116" s="1029"/>
      <c r="DP116" s="1030"/>
      <c r="DQ116" s="1031">
        <v>7415</v>
      </c>
      <c r="DR116" s="1029"/>
      <c r="DS116" s="1029"/>
      <c r="DT116" s="1029"/>
      <c r="DU116" s="1030"/>
      <c r="DV116" s="1032">
        <v>0.1</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464</v>
      </c>
      <c r="Z117" s="956"/>
      <c r="AA117" s="1046">
        <v>6710865</v>
      </c>
      <c r="AB117" s="1047"/>
      <c r="AC117" s="1047"/>
      <c r="AD117" s="1047"/>
      <c r="AE117" s="1048"/>
      <c r="AF117" s="1049">
        <v>6324353</v>
      </c>
      <c r="AG117" s="1047"/>
      <c r="AH117" s="1047"/>
      <c r="AI117" s="1047"/>
      <c r="AJ117" s="1048"/>
      <c r="AK117" s="1049">
        <v>6186563</v>
      </c>
      <c r="AL117" s="1047"/>
      <c r="AM117" s="1047"/>
      <c r="AN117" s="1047"/>
      <c r="AO117" s="1048"/>
      <c r="AP117" s="1050"/>
      <c r="AQ117" s="1051"/>
      <c r="AR117" s="1051"/>
      <c r="AS117" s="1051"/>
      <c r="AT117" s="1052"/>
      <c r="AU117" s="970"/>
      <c r="AV117" s="971"/>
      <c r="AW117" s="971"/>
      <c r="AX117" s="971"/>
      <c r="AY117" s="971"/>
      <c r="AZ117" s="1037" t="s">
        <v>465</v>
      </c>
      <c r="BA117" s="1038"/>
      <c r="BB117" s="1038"/>
      <c r="BC117" s="1038"/>
      <c r="BD117" s="1038"/>
      <c r="BE117" s="1038"/>
      <c r="BF117" s="1038"/>
      <c r="BG117" s="1038"/>
      <c r="BH117" s="1038"/>
      <c r="BI117" s="1038"/>
      <c r="BJ117" s="1038"/>
      <c r="BK117" s="1038"/>
      <c r="BL117" s="1038"/>
      <c r="BM117" s="1038"/>
      <c r="BN117" s="1038"/>
      <c r="BO117" s="1038"/>
      <c r="BP117" s="1039"/>
      <c r="BQ117" s="989" t="s">
        <v>444</v>
      </c>
      <c r="BR117" s="990"/>
      <c r="BS117" s="990"/>
      <c r="BT117" s="990"/>
      <c r="BU117" s="990"/>
      <c r="BV117" s="990" t="s">
        <v>432</v>
      </c>
      <c r="BW117" s="990"/>
      <c r="BX117" s="990"/>
      <c r="BY117" s="990"/>
      <c r="BZ117" s="990"/>
      <c r="CA117" s="990" t="s">
        <v>445</v>
      </c>
      <c r="CB117" s="990"/>
      <c r="CC117" s="990"/>
      <c r="CD117" s="990"/>
      <c r="CE117" s="990"/>
      <c r="CF117" s="984" t="s">
        <v>435</v>
      </c>
      <c r="CG117" s="985"/>
      <c r="CH117" s="985"/>
      <c r="CI117" s="985"/>
      <c r="CJ117" s="985"/>
      <c r="CK117" s="1015"/>
      <c r="CL117" s="1016"/>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438</v>
      </c>
      <c r="DH117" s="1029"/>
      <c r="DI117" s="1029"/>
      <c r="DJ117" s="1029"/>
      <c r="DK117" s="1030"/>
      <c r="DL117" s="1031" t="s">
        <v>445</v>
      </c>
      <c r="DM117" s="1029"/>
      <c r="DN117" s="1029"/>
      <c r="DO117" s="1029"/>
      <c r="DP117" s="1030"/>
      <c r="DQ117" s="1031" t="s">
        <v>444</v>
      </c>
      <c r="DR117" s="1029"/>
      <c r="DS117" s="1029"/>
      <c r="DT117" s="1029"/>
      <c r="DU117" s="1030"/>
      <c r="DV117" s="1032" t="s">
        <v>438</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298</v>
      </c>
      <c r="AG118" s="955"/>
      <c r="AH118" s="955"/>
      <c r="AI118" s="955"/>
      <c r="AJ118" s="956"/>
      <c r="AK118" s="954" t="s">
        <v>297</v>
      </c>
      <c r="AL118" s="955"/>
      <c r="AM118" s="955"/>
      <c r="AN118" s="955"/>
      <c r="AO118" s="956"/>
      <c r="AP118" s="1041" t="s">
        <v>426</v>
      </c>
      <c r="AQ118" s="1042"/>
      <c r="AR118" s="1042"/>
      <c r="AS118" s="1042"/>
      <c r="AT118" s="1043"/>
      <c r="AU118" s="970"/>
      <c r="AV118" s="971"/>
      <c r="AW118" s="971"/>
      <c r="AX118" s="971"/>
      <c r="AY118" s="971"/>
      <c r="AZ118" s="1044" t="s">
        <v>467</v>
      </c>
      <c r="BA118" s="1035"/>
      <c r="BB118" s="1035"/>
      <c r="BC118" s="1035"/>
      <c r="BD118" s="1035"/>
      <c r="BE118" s="1035"/>
      <c r="BF118" s="1035"/>
      <c r="BG118" s="1035"/>
      <c r="BH118" s="1035"/>
      <c r="BI118" s="1035"/>
      <c r="BJ118" s="1035"/>
      <c r="BK118" s="1035"/>
      <c r="BL118" s="1035"/>
      <c r="BM118" s="1035"/>
      <c r="BN118" s="1035"/>
      <c r="BO118" s="1035"/>
      <c r="BP118" s="1036"/>
      <c r="BQ118" s="1067" t="s">
        <v>438</v>
      </c>
      <c r="BR118" s="1068"/>
      <c r="BS118" s="1068"/>
      <c r="BT118" s="1068"/>
      <c r="BU118" s="1068"/>
      <c r="BV118" s="1068" t="s">
        <v>435</v>
      </c>
      <c r="BW118" s="1068"/>
      <c r="BX118" s="1068"/>
      <c r="BY118" s="1068"/>
      <c r="BZ118" s="1068"/>
      <c r="CA118" s="1068" t="s">
        <v>432</v>
      </c>
      <c r="CB118" s="1068"/>
      <c r="CC118" s="1068"/>
      <c r="CD118" s="1068"/>
      <c r="CE118" s="1068"/>
      <c r="CF118" s="984" t="s">
        <v>435</v>
      </c>
      <c r="CG118" s="985"/>
      <c r="CH118" s="985"/>
      <c r="CI118" s="985"/>
      <c r="CJ118" s="985"/>
      <c r="CK118" s="1015"/>
      <c r="CL118" s="1016"/>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435</v>
      </c>
      <c r="DH118" s="1029"/>
      <c r="DI118" s="1029"/>
      <c r="DJ118" s="1029"/>
      <c r="DK118" s="1030"/>
      <c r="DL118" s="1031" t="s">
        <v>444</v>
      </c>
      <c r="DM118" s="1029"/>
      <c r="DN118" s="1029"/>
      <c r="DO118" s="1029"/>
      <c r="DP118" s="1030"/>
      <c r="DQ118" s="1031" t="s">
        <v>469</v>
      </c>
      <c r="DR118" s="1029"/>
      <c r="DS118" s="1029"/>
      <c r="DT118" s="1029"/>
      <c r="DU118" s="1030"/>
      <c r="DV118" s="1032" t="s">
        <v>435</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433</v>
      </c>
      <c r="AB119" s="962"/>
      <c r="AC119" s="962"/>
      <c r="AD119" s="962"/>
      <c r="AE119" s="963"/>
      <c r="AF119" s="964" t="s">
        <v>459</v>
      </c>
      <c r="AG119" s="962"/>
      <c r="AH119" s="962"/>
      <c r="AI119" s="962"/>
      <c r="AJ119" s="963"/>
      <c r="AK119" s="964" t="s">
        <v>432</v>
      </c>
      <c r="AL119" s="962"/>
      <c r="AM119" s="962"/>
      <c r="AN119" s="962"/>
      <c r="AO119" s="963"/>
      <c r="AP119" s="965" t="s">
        <v>445</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470</v>
      </c>
      <c r="BP119" s="1076"/>
      <c r="BQ119" s="1067">
        <v>61811557</v>
      </c>
      <c r="BR119" s="1068"/>
      <c r="BS119" s="1068"/>
      <c r="BT119" s="1068"/>
      <c r="BU119" s="1068"/>
      <c r="BV119" s="1068">
        <v>60874946</v>
      </c>
      <c r="BW119" s="1068"/>
      <c r="BX119" s="1068"/>
      <c r="BY119" s="1068"/>
      <c r="BZ119" s="1068"/>
      <c r="CA119" s="1068">
        <v>63079412</v>
      </c>
      <c r="CB119" s="1068"/>
      <c r="CC119" s="1068"/>
      <c r="CD119" s="1068"/>
      <c r="CE119" s="1068"/>
      <c r="CF119" s="1069"/>
      <c r="CG119" s="1070"/>
      <c r="CH119" s="1070"/>
      <c r="CI119" s="1070"/>
      <c r="CJ119" s="1071"/>
      <c r="CK119" s="1017"/>
      <c r="CL119" s="1018"/>
      <c r="CM119" s="1072" t="s">
        <v>471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435</v>
      </c>
      <c r="DH119" s="1054"/>
      <c r="DI119" s="1054"/>
      <c r="DJ119" s="1054"/>
      <c r="DK119" s="1055"/>
      <c r="DL119" s="1053" t="s">
        <v>444</v>
      </c>
      <c r="DM119" s="1054"/>
      <c r="DN119" s="1054"/>
      <c r="DO119" s="1054"/>
      <c r="DP119" s="1055"/>
      <c r="DQ119" s="1053" t="s">
        <v>432</v>
      </c>
      <c r="DR119" s="1054"/>
      <c r="DS119" s="1054"/>
      <c r="DT119" s="1054"/>
      <c r="DU119" s="1055"/>
      <c r="DV119" s="1056" t="s">
        <v>459</v>
      </c>
      <c r="DW119" s="1057"/>
      <c r="DX119" s="1057"/>
      <c r="DY119" s="1057"/>
      <c r="DZ119" s="1058"/>
    </row>
    <row r="120" spans="1:130" s="226" customFormat="1" ht="26.25" customHeight="1" x14ac:dyDescent="0.15">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434</v>
      </c>
      <c r="AB120" s="1029"/>
      <c r="AC120" s="1029"/>
      <c r="AD120" s="1029"/>
      <c r="AE120" s="1030"/>
      <c r="AF120" s="1031" t="s">
        <v>444</v>
      </c>
      <c r="AG120" s="1029"/>
      <c r="AH120" s="1029"/>
      <c r="AI120" s="1029"/>
      <c r="AJ120" s="1030"/>
      <c r="AK120" s="1031" t="s">
        <v>435</v>
      </c>
      <c r="AL120" s="1029"/>
      <c r="AM120" s="1029"/>
      <c r="AN120" s="1029"/>
      <c r="AO120" s="1030"/>
      <c r="AP120" s="1032" t="s">
        <v>445</v>
      </c>
      <c r="AQ120" s="1033"/>
      <c r="AR120" s="1033"/>
      <c r="AS120" s="1033"/>
      <c r="AT120" s="1034"/>
      <c r="AU120" s="1059" t="s">
        <v>472</v>
      </c>
      <c r="AV120" s="1060"/>
      <c r="AW120" s="1060"/>
      <c r="AX120" s="1060"/>
      <c r="AY120" s="1061"/>
      <c r="AZ120" s="1010" t="s">
        <v>473</v>
      </c>
      <c r="BA120" s="959"/>
      <c r="BB120" s="959"/>
      <c r="BC120" s="959"/>
      <c r="BD120" s="959"/>
      <c r="BE120" s="959"/>
      <c r="BF120" s="959"/>
      <c r="BG120" s="959"/>
      <c r="BH120" s="959"/>
      <c r="BI120" s="959"/>
      <c r="BJ120" s="959"/>
      <c r="BK120" s="959"/>
      <c r="BL120" s="959"/>
      <c r="BM120" s="959"/>
      <c r="BN120" s="959"/>
      <c r="BO120" s="959"/>
      <c r="BP120" s="960"/>
      <c r="BQ120" s="996">
        <v>7666849</v>
      </c>
      <c r="BR120" s="997"/>
      <c r="BS120" s="997"/>
      <c r="BT120" s="997"/>
      <c r="BU120" s="997"/>
      <c r="BV120" s="997">
        <v>7703046</v>
      </c>
      <c r="BW120" s="997"/>
      <c r="BX120" s="997"/>
      <c r="BY120" s="997"/>
      <c r="BZ120" s="997"/>
      <c r="CA120" s="997">
        <v>7916365</v>
      </c>
      <c r="CB120" s="997"/>
      <c r="CC120" s="997"/>
      <c r="CD120" s="997"/>
      <c r="CE120" s="997"/>
      <c r="CF120" s="1011">
        <v>59.9</v>
      </c>
      <c r="CG120" s="1012"/>
      <c r="CH120" s="1012"/>
      <c r="CI120" s="1012"/>
      <c r="CJ120" s="1012"/>
      <c r="CK120" s="1077" t="s">
        <v>474</v>
      </c>
      <c r="CL120" s="1078"/>
      <c r="CM120" s="1078"/>
      <c r="CN120" s="1078"/>
      <c r="CO120" s="1079"/>
      <c r="CP120" s="1085" t="s">
        <v>475</v>
      </c>
      <c r="CQ120" s="1086"/>
      <c r="CR120" s="1086"/>
      <c r="CS120" s="1086"/>
      <c r="CT120" s="1086"/>
      <c r="CU120" s="1086"/>
      <c r="CV120" s="1086"/>
      <c r="CW120" s="1086"/>
      <c r="CX120" s="1086"/>
      <c r="CY120" s="1086"/>
      <c r="CZ120" s="1086"/>
      <c r="DA120" s="1086"/>
      <c r="DB120" s="1086"/>
      <c r="DC120" s="1086"/>
      <c r="DD120" s="1086"/>
      <c r="DE120" s="1086"/>
      <c r="DF120" s="1087"/>
      <c r="DG120" s="996">
        <v>15435512</v>
      </c>
      <c r="DH120" s="997"/>
      <c r="DI120" s="997"/>
      <c r="DJ120" s="997"/>
      <c r="DK120" s="997"/>
      <c r="DL120" s="997">
        <v>14432058</v>
      </c>
      <c r="DM120" s="997"/>
      <c r="DN120" s="997"/>
      <c r="DO120" s="997"/>
      <c r="DP120" s="997"/>
      <c r="DQ120" s="997">
        <v>13336192</v>
      </c>
      <c r="DR120" s="997"/>
      <c r="DS120" s="997"/>
      <c r="DT120" s="997"/>
      <c r="DU120" s="997"/>
      <c r="DV120" s="998">
        <v>101</v>
      </c>
      <c r="DW120" s="998"/>
      <c r="DX120" s="998"/>
      <c r="DY120" s="998"/>
      <c r="DZ120" s="999"/>
    </row>
    <row r="121" spans="1:130" s="226" customFormat="1" ht="26.25" customHeight="1" x14ac:dyDescent="0.15">
      <c r="A121" s="1129"/>
      <c r="B121" s="1016"/>
      <c r="C121" s="1037" t="s">
        <v>476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444</v>
      </c>
      <c r="AB121" s="1029"/>
      <c r="AC121" s="1029"/>
      <c r="AD121" s="1029"/>
      <c r="AE121" s="1030"/>
      <c r="AF121" s="1031" t="s">
        <v>435</v>
      </c>
      <c r="AG121" s="1029"/>
      <c r="AH121" s="1029"/>
      <c r="AI121" s="1029"/>
      <c r="AJ121" s="1030"/>
      <c r="AK121" s="1031" t="s">
        <v>435</v>
      </c>
      <c r="AL121" s="1029"/>
      <c r="AM121" s="1029"/>
      <c r="AN121" s="1029"/>
      <c r="AO121" s="1030"/>
      <c r="AP121" s="1032" t="s">
        <v>433</v>
      </c>
      <c r="AQ121" s="1033"/>
      <c r="AR121" s="1033"/>
      <c r="AS121" s="1033"/>
      <c r="AT121" s="1034"/>
      <c r="AU121" s="1062"/>
      <c r="AV121" s="1063"/>
      <c r="AW121" s="1063"/>
      <c r="AX121" s="1063"/>
      <c r="AY121" s="1064"/>
      <c r="AZ121" s="1019" t="s">
        <v>477</v>
      </c>
      <c r="BA121" s="1020"/>
      <c r="BB121" s="1020"/>
      <c r="BC121" s="1020"/>
      <c r="BD121" s="1020"/>
      <c r="BE121" s="1020"/>
      <c r="BF121" s="1020"/>
      <c r="BG121" s="1020"/>
      <c r="BH121" s="1020"/>
      <c r="BI121" s="1020"/>
      <c r="BJ121" s="1020"/>
      <c r="BK121" s="1020"/>
      <c r="BL121" s="1020"/>
      <c r="BM121" s="1020"/>
      <c r="BN121" s="1020"/>
      <c r="BO121" s="1020"/>
      <c r="BP121" s="1021"/>
      <c r="BQ121" s="989">
        <v>784958</v>
      </c>
      <c r="BR121" s="990"/>
      <c r="BS121" s="990"/>
      <c r="BT121" s="990"/>
      <c r="BU121" s="990"/>
      <c r="BV121" s="990">
        <v>420080</v>
      </c>
      <c r="BW121" s="990"/>
      <c r="BX121" s="990"/>
      <c r="BY121" s="990"/>
      <c r="BZ121" s="990"/>
      <c r="CA121" s="990">
        <v>302878</v>
      </c>
      <c r="CB121" s="990"/>
      <c r="CC121" s="990"/>
      <c r="CD121" s="990"/>
      <c r="CE121" s="990"/>
      <c r="CF121" s="984">
        <v>2.2999999999999998</v>
      </c>
      <c r="CG121" s="985"/>
      <c r="CH121" s="985"/>
      <c r="CI121" s="985"/>
      <c r="CJ121" s="985"/>
      <c r="CK121" s="1080"/>
      <c r="CL121" s="1081"/>
      <c r="CM121" s="1081"/>
      <c r="CN121" s="1081"/>
      <c r="CO121" s="1082"/>
      <c r="CP121" s="1090" t="s">
        <v>478</v>
      </c>
      <c r="CQ121" s="1091"/>
      <c r="CR121" s="1091"/>
      <c r="CS121" s="1091"/>
      <c r="CT121" s="1091"/>
      <c r="CU121" s="1091"/>
      <c r="CV121" s="1091"/>
      <c r="CW121" s="1091"/>
      <c r="CX121" s="1091"/>
      <c r="CY121" s="1091"/>
      <c r="CZ121" s="1091"/>
      <c r="DA121" s="1091"/>
      <c r="DB121" s="1091"/>
      <c r="DC121" s="1091"/>
      <c r="DD121" s="1091"/>
      <c r="DE121" s="1091"/>
      <c r="DF121" s="1092"/>
      <c r="DG121" s="989">
        <v>1766934</v>
      </c>
      <c r="DH121" s="990"/>
      <c r="DI121" s="990"/>
      <c r="DJ121" s="990"/>
      <c r="DK121" s="990"/>
      <c r="DL121" s="990">
        <v>2927513</v>
      </c>
      <c r="DM121" s="990"/>
      <c r="DN121" s="990"/>
      <c r="DO121" s="990"/>
      <c r="DP121" s="990"/>
      <c r="DQ121" s="990">
        <v>6251468</v>
      </c>
      <c r="DR121" s="990"/>
      <c r="DS121" s="990"/>
      <c r="DT121" s="990"/>
      <c r="DU121" s="990"/>
      <c r="DV121" s="991">
        <v>47.3</v>
      </c>
      <c r="DW121" s="991"/>
      <c r="DX121" s="991"/>
      <c r="DY121" s="991"/>
      <c r="DZ121" s="992"/>
    </row>
    <row r="122" spans="1:130" s="226" customFormat="1" ht="26.25" customHeight="1" x14ac:dyDescent="0.15">
      <c r="A122" s="1129"/>
      <c r="B122" s="1016"/>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469</v>
      </c>
      <c r="AB122" s="1029"/>
      <c r="AC122" s="1029"/>
      <c r="AD122" s="1029"/>
      <c r="AE122" s="1030"/>
      <c r="AF122" s="1031" t="s">
        <v>444</v>
      </c>
      <c r="AG122" s="1029"/>
      <c r="AH122" s="1029"/>
      <c r="AI122" s="1029"/>
      <c r="AJ122" s="1030"/>
      <c r="AK122" s="1031" t="s">
        <v>459</v>
      </c>
      <c r="AL122" s="1029"/>
      <c r="AM122" s="1029"/>
      <c r="AN122" s="1029"/>
      <c r="AO122" s="1030"/>
      <c r="AP122" s="1032" t="s">
        <v>434</v>
      </c>
      <c r="AQ122" s="1033"/>
      <c r="AR122" s="1033"/>
      <c r="AS122" s="1033"/>
      <c r="AT122" s="1034"/>
      <c r="AU122" s="1062"/>
      <c r="AV122" s="1063"/>
      <c r="AW122" s="1063"/>
      <c r="AX122" s="1063"/>
      <c r="AY122" s="1064"/>
      <c r="AZ122" s="1044" t="s">
        <v>479</v>
      </c>
      <c r="BA122" s="1035"/>
      <c r="BB122" s="1035"/>
      <c r="BC122" s="1035"/>
      <c r="BD122" s="1035"/>
      <c r="BE122" s="1035"/>
      <c r="BF122" s="1035"/>
      <c r="BG122" s="1035"/>
      <c r="BH122" s="1035"/>
      <c r="BI122" s="1035"/>
      <c r="BJ122" s="1035"/>
      <c r="BK122" s="1035"/>
      <c r="BL122" s="1035"/>
      <c r="BM122" s="1035"/>
      <c r="BN122" s="1035"/>
      <c r="BO122" s="1035"/>
      <c r="BP122" s="1036"/>
      <c r="BQ122" s="1067">
        <v>42118190</v>
      </c>
      <c r="BR122" s="1068"/>
      <c r="BS122" s="1068"/>
      <c r="BT122" s="1068"/>
      <c r="BU122" s="1068"/>
      <c r="BV122" s="1068">
        <v>41509123</v>
      </c>
      <c r="BW122" s="1068"/>
      <c r="BX122" s="1068"/>
      <c r="BY122" s="1068"/>
      <c r="BZ122" s="1068"/>
      <c r="CA122" s="1068">
        <v>42790752</v>
      </c>
      <c r="CB122" s="1068"/>
      <c r="CC122" s="1068"/>
      <c r="CD122" s="1068"/>
      <c r="CE122" s="1068"/>
      <c r="CF122" s="1088">
        <v>323.89999999999998</v>
      </c>
      <c r="CG122" s="1089"/>
      <c r="CH122" s="1089"/>
      <c r="CI122" s="1089"/>
      <c r="CJ122" s="1089"/>
      <c r="CK122" s="1080"/>
      <c r="CL122" s="1081"/>
      <c r="CM122" s="1081"/>
      <c r="CN122" s="1081"/>
      <c r="CO122" s="1082"/>
      <c r="CP122" s="1090" t="s">
        <v>480</v>
      </c>
      <c r="CQ122" s="1091"/>
      <c r="CR122" s="1091"/>
      <c r="CS122" s="1091"/>
      <c r="CT122" s="1091"/>
      <c r="CU122" s="1091"/>
      <c r="CV122" s="1091"/>
      <c r="CW122" s="1091"/>
      <c r="CX122" s="1091"/>
      <c r="CY122" s="1091"/>
      <c r="CZ122" s="1091"/>
      <c r="DA122" s="1091"/>
      <c r="DB122" s="1091"/>
      <c r="DC122" s="1091"/>
      <c r="DD122" s="1091"/>
      <c r="DE122" s="1091"/>
      <c r="DF122" s="1092"/>
      <c r="DG122" s="989">
        <v>972624</v>
      </c>
      <c r="DH122" s="990"/>
      <c r="DI122" s="990"/>
      <c r="DJ122" s="990"/>
      <c r="DK122" s="990"/>
      <c r="DL122" s="990">
        <v>927670</v>
      </c>
      <c r="DM122" s="990"/>
      <c r="DN122" s="990"/>
      <c r="DO122" s="990"/>
      <c r="DP122" s="990"/>
      <c r="DQ122" s="990">
        <v>3812139</v>
      </c>
      <c r="DR122" s="990"/>
      <c r="DS122" s="990"/>
      <c r="DT122" s="990"/>
      <c r="DU122" s="990"/>
      <c r="DV122" s="991">
        <v>28.9</v>
      </c>
      <c r="DW122" s="991"/>
      <c r="DX122" s="991"/>
      <c r="DY122" s="991"/>
      <c r="DZ122" s="992"/>
    </row>
    <row r="123" spans="1:130" s="226" customFormat="1" ht="26.25" customHeight="1" x14ac:dyDescent="0.15">
      <c r="A123" s="1129"/>
      <c r="B123" s="1016"/>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2580</v>
      </c>
      <c r="AB123" s="1029"/>
      <c r="AC123" s="1029"/>
      <c r="AD123" s="1029"/>
      <c r="AE123" s="1030"/>
      <c r="AF123" s="1031">
        <v>2559</v>
      </c>
      <c r="AG123" s="1029"/>
      <c r="AH123" s="1029"/>
      <c r="AI123" s="1029"/>
      <c r="AJ123" s="1030"/>
      <c r="AK123" s="1031">
        <v>2538</v>
      </c>
      <c r="AL123" s="1029"/>
      <c r="AM123" s="1029"/>
      <c r="AN123" s="1029"/>
      <c r="AO123" s="1030"/>
      <c r="AP123" s="1032">
        <v>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481</v>
      </c>
      <c r="BP123" s="1076"/>
      <c r="BQ123" s="1135">
        <v>50569997</v>
      </c>
      <c r="BR123" s="1136"/>
      <c r="BS123" s="1136"/>
      <c r="BT123" s="1136"/>
      <c r="BU123" s="1136"/>
      <c r="BV123" s="1136">
        <v>49632249</v>
      </c>
      <c r="BW123" s="1136"/>
      <c r="BX123" s="1136"/>
      <c r="BY123" s="1136"/>
      <c r="BZ123" s="1136"/>
      <c r="CA123" s="1136">
        <v>51009995</v>
      </c>
      <c r="CB123" s="1136"/>
      <c r="CC123" s="1136"/>
      <c r="CD123" s="1136"/>
      <c r="CE123" s="1136"/>
      <c r="CF123" s="1069"/>
      <c r="CG123" s="1070"/>
      <c r="CH123" s="1070"/>
      <c r="CI123" s="1070"/>
      <c r="CJ123" s="1071"/>
      <c r="CK123" s="1080"/>
      <c r="CL123" s="1081"/>
      <c r="CM123" s="1081"/>
      <c r="CN123" s="1081"/>
      <c r="CO123" s="1082"/>
      <c r="CP123" s="1090" t="s">
        <v>482</v>
      </c>
      <c r="CQ123" s="1091"/>
      <c r="CR123" s="1091"/>
      <c r="CS123" s="1091"/>
      <c r="CT123" s="1091"/>
      <c r="CU123" s="1091"/>
      <c r="CV123" s="1091"/>
      <c r="CW123" s="1091"/>
      <c r="CX123" s="1091"/>
      <c r="CY123" s="1091"/>
      <c r="CZ123" s="1091"/>
      <c r="DA123" s="1091"/>
      <c r="DB123" s="1091"/>
      <c r="DC123" s="1091"/>
      <c r="DD123" s="1091"/>
      <c r="DE123" s="1091"/>
      <c r="DF123" s="1092"/>
      <c r="DG123" s="1028" t="s">
        <v>445</v>
      </c>
      <c r="DH123" s="1029"/>
      <c r="DI123" s="1029"/>
      <c r="DJ123" s="1029"/>
      <c r="DK123" s="1030"/>
      <c r="DL123" s="1031" t="s">
        <v>432</v>
      </c>
      <c r="DM123" s="1029"/>
      <c r="DN123" s="1029"/>
      <c r="DO123" s="1029"/>
      <c r="DP123" s="1030"/>
      <c r="DQ123" s="1031" t="s">
        <v>469</v>
      </c>
      <c r="DR123" s="1029"/>
      <c r="DS123" s="1029"/>
      <c r="DT123" s="1029"/>
      <c r="DU123" s="1030"/>
      <c r="DV123" s="1032" t="s">
        <v>469</v>
      </c>
      <c r="DW123" s="1033"/>
      <c r="DX123" s="1033"/>
      <c r="DY123" s="1033"/>
      <c r="DZ123" s="1034"/>
    </row>
    <row r="124" spans="1:130" s="226" customFormat="1" ht="26.25" customHeight="1" thickBot="1" x14ac:dyDescent="0.2">
      <c r="A124" s="1129"/>
      <c r="B124" s="1016"/>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469</v>
      </c>
      <c r="AB124" s="1029"/>
      <c r="AC124" s="1029"/>
      <c r="AD124" s="1029"/>
      <c r="AE124" s="1030"/>
      <c r="AF124" s="1031" t="s">
        <v>469</v>
      </c>
      <c r="AG124" s="1029"/>
      <c r="AH124" s="1029"/>
      <c r="AI124" s="1029"/>
      <c r="AJ124" s="1030"/>
      <c r="AK124" s="1031" t="s">
        <v>469</v>
      </c>
      <c r="AL124" s="1029"/>
      <c r="AM124" s="1029"/>
      <c r="AN124" s="1029"/>
      <c r="AO124" s="1030"/>
      <c r="AP124" s="1032" t="s">
        <v>434</v>
      </c>
      <c r="AQ124" s="1033"/>
      <c r="AR124" s="1033"/>
      <c r="AS124" s="1033"/>
      <c r="AT124" s="1034"/>
      <c r="AU124" s="1131" t="s">
        <v>483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79</v>
      </c>
      <c r="BR124" s="1098"/>
      <c r="BS124" s="1098"/>
      <c r="BT124" s="1098"/>
      <c r="BU124" s="1098"/>
      <c r="BV124" s="1098">
        <v>81.8</v>
      </c>
      <c r="BW124" s="1098"/>
      <c r="BX124" s="1098"/>
      <c r="BY124" s="1098"/>
      <c r="BZ124" s="1098"/>
      <c r="CA124" s="1098">
        <v>91.3</v>
      </c>
      <c r="CB124" s="1098"/>
      <c r="CC124" s="1098"/>
      <c r="CD124" s="1098"/>
      <c r="CE124" s="1098"/>
      <c r="CF124" s="1099"/>
      <c r="CG124" s="1100"/>
      <c r="CH124" s="1100"/>
      <c r="CI124" s="1100"/>
      <c r="CJ124" s="1101"/>
      <c r="CK124" s="1083"/>
      <c r="CL124" s="1083"/>
      <c r="CM124" s="1083"/>
      <c r="CN124" s="1083"/>
      <c r="CO124" s="1084"/>
      <c r="CP124" s="1090" t="s">
        <v>484</v>
      </c>
      <c r="CQ124" s="1091"/>
      <c r="CR124" s="1091"/>
      <c r="CS124" s="1091"/>
      <c r="CT124" s="1091"/>
      <c r="CU124" s="1091"/>
      <c r="CV124" s="1091"/>
      <c r="CW124" s="1091"/>
      <c r="CX124" s="1091"/>
      <c r="CY124" s="1091"/>
      <c r="CZ124" s="1091"/>
      <c r="DA124" s="1091"/>
      <c r="DB124" s="1091"/>
      <c r="DC124" s="1091"/>
      <c r="DD124" s="1091"/>
      <c r="DE124" s="1091"/>
      <c r="DF124" s="1092"/>
      <c r="DG124" s="1075">
        <v>2428201</v>
      </c>
      <c r="DH124" s="1054"/>
      <c r="DI124" s="1054"/>
      <c r="DJ124" s="1054"/>
      <c r="DK124" s="1055"/>
      <c r="DL124" s="1053">
        <v>2501283</v>
      </c>
      <c r="DM124" s="1054"/>
      <c r="DN124" s="1054"/>
      <c r="DO124" s="1054"/>
      <c r="DP124" s="1055"/>
      <c r="DQ124" s="1053" t="s">
        <v>445</v>
      </c>
      <c r="DR124" s="1054"/>
      <c r="DS124" s="1054"/>
      <c r="DT124" s="1054"/>
      <c r="DU124" s="1055"/>
      <c r="DV124" s="1056" t="s">
        <v>445</v>
      </c>
      <c r="DW124" s="1057"/>
      <c r="DX124" s="1057"/>
      <c r="DY124" s="1057"/>
      <c r="DZ124" s="1058"/>
    </row>
    <row r="125" spans="1:130" s="226" customFormat="1" ht="26.25" customHeight="1" x14ac:dyDescent="0.15">
      <c r="A125" s="1129"/>
      <c r="B125" s="1016"/>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437</v>
      </c>
      <c r="AB125" s="1029"/>
      <c r="AC125" s="1029"/>
      <c r="AD125" s="1029"/>
      <c r="AE125" s="1030"/>
      <c r="AF125" s="1031" t="s">
        <v>448</v>
      </c>
      <c r="AG125" s="1029"/>
      <c r="AH125" s="1029"/>
      <c r="AI125" s="1029"/>
      <c r="AJ125" s="1030"/>
      <c r="AK125" s="1031" t="s">
        <v>445</v>
      </c>
      <c r="AL125" s="1029"/>
      <c r="AM125" s="1029"/>
      <c r="AN125" s="1029"/>
      <c r="AO125" s="1030"/>
      <c r="AP125" s="1032" t="s">
        <v>445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485</v>
      </c>
      <c r="CL125" s="1078"/>
      <c r="CM125" s="1078"/>
      <c r="CN125" s="1078"/>
      <c r="CO125" s="1079"/>
      <c r="CP125" s="1010" t="s">
        <v>486</v>
      </c>
      <c r="CQ125" s="959"/>
      <c r="CR125" s="959"/>
      <c r="CS125" s="959"/>
      <c r="CT125" s="959"/>
      <c r="CU125" s="959"/>
      <c r="CV125" s="959"/>
      <c r="CW125" s="959"/>
      <c r="CX125" s="959"/>
      <c r="CY125" s="959"/>
      <c r="CZ125" s="959"/>
      <c r="DA125" s="959"/>
      <c r="DB125" s="959"/>
      <c r="DC125" s="959"/>
      <c r="DD125" s="959"/>
      <c r="DE125" s="959"/>
      <c r="DF125" s="960"/>
      <c r="DG125" s="996" t="s">
        <v>445</v>
      </c>
      <c r="DH125" s="997"/>
      <c r="DI125" s="997"/>
      <c r="DJ125" s="997"/>
      <c r="DK125" s="997"/>
      <c r="DL125" s="997" t="s">
        <v>448</v>
      </c>
      <c r="DM125" s="997"/>
      <c r="DN125" s="997"/>
      <c r="DO125" s="997"/>
      <c r="DP125" s="997"/>
      <c r="DQ125" s="997" t="s">
        <v>448</v>
      </c>
      <c r="DR125" s="997"/>
      <c r="DS125" s="997"/>
      <c r="DT125" s="997"/>
      <c r="DU125" s="997"/>
      <c r="DV125" s="998" t="s">
        <v>445</v>
      </c>
      <c r="DW125" s="998"/>
      <c r="DX125" s="998"/>
      <c r="DY125" s="998"/>
      <c r="DZ125" s="999"/>
    </row>
    <row r="126" spans="1:130" s="226" customFormat="1" ht="26.25" customHeight="1" thickBot="1" x14ac:dyDescent="0.2">
      <c r="A126" s="1129"/>
      <c r="B126" s="1016"/>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434</v>
      </c>
      <c r="AB126" s="1029"/>
      <c r="AC126" s="1029"/>
      <c r="AD126" s="1029"/>
      <c r="AE126" s="1030"/>
      <c r="AF126" s="1031" t="s">
        <v>448</v>
      </c>
      <c r="AG126" s="1029"/>
      <c r="AH126" s="1029"/>
      <c r="AI126" s="1029"/>
      <c r="AJ126" s="1030"/>
      <c r="AK126" s="1031" t="s">
        <v>445</v>
      </c>
      <c r="AL126" s="1029"/>
      <c r="AM126" s="1029"/>
      <c r="AN126" s="1029"/>
      <c r="AO126" s="1030"/>
      <c r="AP126" s="1032" t="s">
        <v>445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487</v>
      </c>
      <c r="CQ126" s="1020"/>
      <c r="CR126" s="1020"/>
      <c r="CS126" s="1020"/>
      <c r="CT126" s="1020"/>
      <c r="CU126" s="1020"/>
      <c r="CV126" s="1020"/>
      <c r="CW126" s="1020"/>
      <c r="CX126" s="1020"/>
      <c r="CY126" s="1020"/>
      <c r="CZ126" s="1020"/>
      <c r="DA126" s="1020"/>
      <c r="DB126" s="1020"/>
      <c r="DC126" s="1020"/>
      <c r="DD126" s="1020"/>
      <c r="DE126" s="1020"/>
      <c r="DF126" s="1021"/>
      <c r="DG126" s="989" t="s">
        <v>433</v>
      </c>
      <c r="DH126" s="990"/>
      <c r="DI126" s="990"/>
      <c r="DJ126" s="990"/>
      <c r="DK126" s="990"/>
      <c r="DL126" s="990" t="s">
        <v>445</v>
      </c>
      <c r="DM126" s="990"/>
      <c r="DN126" s="990"/>
      <c r="DO126" s="990"/>
      <c r="DP126" s="990"/>
      <c r="DQ126" s="990" t="s">
        <v>445</v>
      </c>
      <c r="DR126" s="990"/>
      <c r="DS126" s="990"/>
      <c r="DT126" s="990"/>
      <c r="DU126" s="990"/>
      <c r="DV126" s="991" t="s">
        <v>448</v>
      </c>
      <c r="DW126" s="991"/>
      <c r="DX126" s="991"/>
      <c r="DY126" s="991"/>
      <c r="DZ126" s="992"/>
    </row>
    <row r="127" spans="1:130" s="226" customFormat="1" ht="26.25" customHeight="1" x14ac:dyDescent="0.15">
      <c r="A127" s="1130"/>
      <c r="B127" s="1018"/>
      <c r="C127" s="1072" t="s">
        <v>488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1476</v>
      </c>
      <c r="AB127" s="1029"/>
      <c r="AC127" s="1029"/>
      <c r="AD127" s="1029"/>
      <c r="AE127" s="1030"/>
      <c r="AF127" s="1031">
        <v>1237</v>
      </c>
      <c r="AG127" s="1029"/>
      <c r="AH127" s="1029"/>
      <c r="AI127" s="1029"/>
      <c r="AJ127" s="1030"/>
      <c r="AK127" s="1031">
        <v>1017</v>
      </c>
      <c r="AL127" s="1029"/>
      <c r="AM127" s="1029"/>
      <c r="AN127" s="1029"/>
      <c r="AO127" s="1030"/>
      <c r="AP127" s="1032">
        <v>0</v>
      </c>
      <c r="AQ127" s="1033"/>
      <c r="AR127" s="1033"/>
      <c r="AS127" s="1033"/>
      <c r="AT127" s="1034"/>
      <c r="AU127" s="262"/>
      <c r="AV127" s="262"/>
      <c r="AW127" s="262"/>
      <c r="AX127" s="1102" t="s">
        <v>489</v>
      </c>
      <c r="AY127" s="1103"/>
      <c r="AZ127" s="1103"/>
      <c r="BA127" s="1103"/>
      <c r="BB127" s="1103"/>
      <c r="BC127" s="1103"/>
      <c r="BD127" s="1103"/>
      <c r="BE127" s="1104"/>
      <c r="BF127" s="1105" t="s">
        <v>490</v>
      </c>
      <c r="BG127" s="1103"/>
      <c r="BH127" s="1103"/>
      <c r="BI127" s="1103"/>
      <c r="BJ127" s="1103"/>
      <c r="BK127" s="1103"/>
      <c r="BL127" s="1104"/>
      <c r="BM127" s="1105" t="s">
        <v>491</v>
      </c>
      <c r="BN127" s="1103"/>
      <c r="BO127" s="1103"/>
      <c r="BP127" s="1103"/>
      <c r="BQ127" s="1103"/>
      <c r="BR127" s="1103"/>
      <c r="BS127" s="1104"/>
      <c r="BT127" s="1105" t="s">
        <v>492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493</v>
      </c>
      <c r="CQ127" s="1020"/>
      <c r="CR127" s="1020"/>
      <c r="CS127" s="1020"/>
      <c r="CT127" s="1020"/>
      <c r="CU127" s="1020"/>
      <c r="CV127" s="1020"/>
      <c r="CW127" s="1020"/>
      <c r="CX127" s="1020"/>
      <c r="CY127" s="1020"/>
      <c r="CZ127" s="1020"/>
      <c r="DA127" s="1020"/>
      <c r="DB127" s="1020"/>
      <c r="DC127" s="1020"/>
      <c r="DD127" s="1020"/>
      <c r="DE127" s="1020"/>
      <c r="DF127" s="1021"/>
      <c r="DG127" s="989" t="s">
        <v>445</v>
      </c>
      <c r="DH127" s="990"/>
      <c r="DI127" s="990"/>
      <c r="DJ127" s="990"/>
      <c r="DK127" s="990"/>
      <c r="DL127" s="990" t="s">
        <v>445</v>
      </c>
      <c r="DM127" s="990"/>
      <c r="DN127" s="990"/>
      <c r="DO127" s="990"/>
      <c r="DP127" s="990"/>
      <c r="DQ127" s="990" t="s">
        <v>445</v>
      </c>
      <c r="DR127" s="990"/>
      <c r="DS127" s="990"/>
      <c r="DT127" s="990"/>
      <c r="DU127" s="990"/>
      <c r="DV127" s="991" t="s">
        <v>445</v>
      </c>
      <c r="DW127" s="991"/>
      <c r="DX127" s="991"/>
      <c r="DY127" s="991"/>
      <c r="DZ127" s="992"/>
    </row>
    <row r="128" spans="1:130" s="226" customFormat="1" ht="26.25" customHeight="1" thickBot="1" x14ac:dyDescent="0.2">
      <c r="A128" s="1113" t="s">
        <v>494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495</v>
      </c>
      <c r="X128" s="1115"/>
      <c r="Y128" s="1115"/>
      <c r="Z128" s="1116"/>
      <c r="AA128" s="1117">
        <v>108230</v>
      </c>
      <c r="AB128" s="1118"/>
      <c r="AC128" s="1118"/>
      <c r="AD128" s="1118"/>
      <c r="AE128" s="1119"/>
      <c r="AF128" s="1120">
        <v>114396</v>
      </c>
      <c r="AG128" s="1118"/>
      <c r="AH128" s="1118"/>
      <c r="AI128" s="1118"/>
      <c r="AJ128" s="1119"/>
      <c r="AK128" s="1120">
        <v>111405</v>
      </c>
      <c r="AL128" s="1118"/>
      <c r="AM128" s="1118"/>
      <c r="AN128" s="1118"/>
      <c r="AO128" s="1119"/>
      <c r="AP128" s="1121"/>
      <c r="AQ128" s="1122"/>
      <c r="AR128" s="1122"/>
      <c r="AS128" s="1122"/>
      <c r="AT128" s="1123"/>
      <c r="AU128" s="262"/>
      <c r="AV128" s="262"/>
      <c r="AW128" s="262"/>
      <c r="AX128" s="958" t="s">
        <v>496</v>
      </c>
      <c r="AY128" s="959"/>
      <c r="AZ128" s="959"/>
      <c r="BA128" s="959"/>
      <c r="BB128" s="959"/>
      <c r="BC128" s="959"/>
      <c r="BD128" s="959"/>
      <c r="BE128" s="960"/>
      <c r="BF128" s="1124" t="s">
        <v>437</v>
      </c>
      <c r="BG128" s="1125"/>
      <c r="BH128" s="1125"/>
      <c r="BI128" s="1125"/>
      <c r="BJ128" s="1125"/>
      <c r="BK128" s="1125"/>
      <c r="BL128" s="1126"/>
      <c r="BM128" s="1124">
        <v>12.6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497</v>
      </c>
      <c r="CQ128" s="1107"/>
      <c r="CR128" s="1107"/>
      <c r="CS128" s="1107"/>
      <c r="CT128" s="1107"/>
      <c r="CU128" s="1107"/>
      <c r="CV128" s="1107"/>
      <c r="CW128" s="1107"/>
      <c r="CX128" s="1107"/>
      <c r="CY128" s="1107"/>
      <c r="CZ128" s="1107"/>
      <c r="DA128" s="1107"/>
      <c r="DB128" s="1107"/>
      <c r="DC128" s="1107"/>
      <c r="DD128" s="1107"/>
      <c r="DE128" s="1107"/>
      <c r="DF128" s="1108"/>
      <c r="DG128" s="1109">
        <v>9305</v>
      </c>
      <c r="DH128" s="1110"/>
      <c r="DI128" s="1110"/>
      <c r="DJ128" s="1110"/>
      <c r="DK128" s="1110"/>
      <c r="DL128" s="1110">
        <v>8645</v>
      </c>
      <c r="DM128" s="1110"/>
      <c r="DN128" s="1110"/>
      <c r="DO128" s="1110"/>
      <c r="DP128" s="1110"/>
      <c r="DQ128" s="1110">
        <v>7968</v>
      </c>
      <c r="DR128" s="1110"/>
      <c r="DS128" s="1110"/>
      <c r="DT128" s="1110"/>
      <c r="DU128" s="1110"/>
      <c r="DV128" s="1111">
        <v>0.1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498</v>
      </c>
      <c r="X129" s="1144"/>
      <c r="Y129" s="1144"/>
      <c r="Z129" s="1145"/>
      <c r="AA129" s="1028">
        <v>19145374</v>
      </c>
      <c r="AB129" s="1029"/>
      <c r="AC129" s="1029"/>
      <c r="AD129" s="1029"/>
      <c r="AE129" s="1030"/>
      <c r="AF129" s="1031">
        <v>18479257</v>
      </c>
      <c r="AG129" s="1029"/>
      <c r="AH129" s="1029"/>
      <c r="AI129" s="1029"/>
      <c r="AJ129" s="1030"/>
      <c r="AK129" s="1031">
        <v>17877805</v>
      </c>
      <c r="AL129" s="1029"/>
      <c r="AM129" s="1029"/>
      <c r="AN129" s="1029"/>
      <c r="AO129" s="1030"/>
      <c r="AP129" s="1146"/>
      <c r="AQ129" s="1147"/>
      <c r="AR129" s="1147"/>
      <c r="AS129" s="1147"/>
      <c r="AT129" s="1148"/>
      <c r="AU129" s="264"/>
      <c r="AV129" s="264"/>
      <c r="AW129" s="264"/>
      <c r="AX129" s="1137" t="s">
        <v>499</v>
      </c>
      <c r="AY129" s="1020"/>
      <c r="AZ129" s="1020"/>
      <c r="BA129" s="1020"/>
      <c r="BB129" s="1020"/>
      <c r="BC129" s="1020"/>
      <c r="BD129" s="1020"/>
      <c r="BE129" s="1021"/>
      <c r="BF129" s="1138" t="s">
        <v>407</v>
      </c>
      <c r="BG129" s="1139"/>
      <c r="BH129" s="1139"/>
      <c r="BI129" s="1139"/>
      <c r="BJ129" s="1139"/>
      <c r="BK129" s="1139"/>
      <c r="BL129" s="1140"/>
      <c r="BM129" s="1138">
        <v>17.600000000000001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500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501</v>
      </c>
      <c r="X130" s="1144"/>
      <c r="Y130" s="1144"/>
      <c r="Z130" s="1145"/>
      <c r="AA130" s="1028">
        <v>4925656</v>
      </c>
      <c r="AB130" s="1029"/>
      <c r="AC130" s="1029"/>
      <c r="AD130" s="1029"/>
      <c r="AE130" s="1030"/>
      <c r="AF130" s="1031">
        <v>4744593</v>
      </c>
      <c r="AG130" s="1029"/>
      <c r="AH130" s="1029"/>
      <c r="AI130" s="1029"/>
      <c r="AJ130" s="1030"/>
      <c r="AK130" s="1031">
        <v>4668623</v>
      </c>
      <c r="AL130" s="1029"/>
      <c r="AM130" s="1029"/>
      <c r="AN130" s="1029"/>
      <c r="AO130" s="1030"/>
      <c r="AP130" s="1146"/>
      <c r="AQ130" s="1147"/>
      <c r="AR130" s="1147"/>
      <c r="AS130" s="1147"/>
      <c r="AT130" s="1148"/>
      <c r="AU130" s="264"/>
      <c r="AV130" s="264"/>
      <c r="AW130" s="264"/>
      <c r="AX130" s="1137" t="s">
        <v>502</v>
      </c>
      <c r="AY130" s="1020"/>
      <c r="AZ130" s="1020"/>
      <c r="BA130" s="1020"/>
      <c r="BB130" s="1020"/>
      <c r="BC130" s="1020"/>
      <c r="BD130" s="1020"/>
      <c r="BE130" s="1021"/>
      <c r="BF130" s="1174">
        <v>11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503</v>
      </c>
      <c r="X131" s="1182"/>
      <c r="Y131" s="1182"/>
      <c r="Z131" s="1183"/>
      <c r="AA131" s="1075">
        <v>14219718</v>
      </c>
      <c r="AB131" s="1054"/>
      <c r="AC131" s="1054"/>
      <c r="AD131" s="1054"/>
      <c r="AE131" s="1055"/>
      <c r="AF131" s="1053">
        <v>13734664</v>
      </c>
      <c r="AG131" s="1054"/>
      <c r="AH131" s="1054"/>
      <c r="AI131" s="1054"/>
      <c r="AJ131" s="1055"/>
      <c r="AK131" s="1053">
        <v>13209182</v>
      </c>
      <c r="AL131" s="1054"/>
      <c r="AM131" s="1054"/>
      <c r="AN131" s="1054"/>
      <c r="AO131" s="1055"/>
      <c r="AP131" s="1184"/>
      <c r="AQ131" s="1185"/>
      <c r="AR131" s="1185"/>
      <c r="AS131" s="1185"/>
      <c r="AT131" s="1186"/>
      <c r="AU131" s="264"/>
      <c r="AV131" s="264"/>
      <c r="AW131" s="264"/>
      <c r="AX131" s="1156" t="s">
        <v>504</v>
      </c>
      <c r="AY131" s="1107"/>
      <c r="AZ131" s="1107"/>
      <c r="BA131" s="1107"/>
      <c r="BB131" s="1107"/>
      <c r="BC131" s="1107"/>
      <c r="BD131" s="1107"/>
      <c r="BE131" s="1108"/>
      <c r="BF131" s="1157">
        <v>91.3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11.79333514</v>
      </c>
      <c r="AB132" s="1170"/>
      <c r="AC132" s="1170"/>
      <c r="AD132" s="1170"/>
      <c r="AE132" s="1171"/>
      <c r="AF132" s="1172">
        <v>10.669092450000001</v>
      </c>
      <c r="AG132" s="1170"/>
      <c r="AH132" s="1170"/>
      <c r="AI132" s="1170"/>
      <c r="AJ132" s="1171"/>
      <c r="AK132" s="1172">
        <v>10.64816126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12.4</v>
      </c>
      <c r="AB133" s="1153"/>
      <c r="AC133" s="1153"/>
      <c r="AD133" s="1153"/>
      <c r="AE133" s="1154"/>
      <c r="AF133" s="1152">
        <v>11.4</v>
      </c>
      <c r="AG133" s="1153"/>
      <c r="AH133" s="1153"/>
      <c r="AI133" s="1153"/>
      <c r="AJ133" s="1154"/>
      <c r="AK133" s="1152">
        <v>11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FJDyeYPrt35GuCXz4CgVn4vctoyHPx5TJqkqYHoleravdSaJxoh8qA0nCBDExw4XS+j6aaWyvY0b+FrTZxIug==" saltValue="YVuFSNH8h+L7Q7ZDnUR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rzbdXe6Mdnpj24x0/bzPAMsEOLIFYJ88O+sV5QyhkGr59A50XsJfLyEr9Kh/MOXuUP+c4oRbVwzgd0BkPuyDg==" saltValue="hky2OfbNbL4qf+ExGhgv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oMEEggERT7852fQmwUDRghWJf6IPV8Lhj53Z/6kunXm8WKq3nrIddatqSeB+TZ7W/VFqxiuieVamYhuhDd6kg==" saltValue="mhm4nNzYOk44syK0Rhhp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4234365</v>
      </c>
      <c r="AP9" s="292">
        <v>107926</v>
      </c>
      <c r="AQ9" s="293">
        <v>89546</v>
      </c>
      <c r="AR9" s="294">
        <v>20.5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179160</v>
      </c>
      <c r="AP10" s="295">
        <v>4566</v>
      </c>
      <c r="AQ10" s="296">
        <v>7518</v>
      </c>
      <c r="AR10" s="297">
        <v>-39.299999999999997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711188</v>
      </c>
      <c r="AP11" s="295">
        <v>18127</v>
      </c>
      <c r="AQ11" s="296">
        <v>9181</v>
      </c>
      <c r="AR11" s="297">
        <v>97.4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t="s">
        <v>520</v>
      </c>
      <c r="AP12" s="295" t="s">
        <v>520</v>
      </c>
      <c r="AQ12" s="296">
        <v>1021</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521</v>
      </c>
      <c r="AL13" s="1193"/>
      <c r="AM13" s="1193"/>
      <c r="AN13" s="1194"/>
      <c r="AO13" s="295" t="s">
        <v>520</v>
      </c>
      <c r="AP13" s="295" t="s">
        <v>520</v>
      </c>
      <c r="AQ13" s="296">
        <v>11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v>109498</v>
      </c>
      <c r="AP14" s="295">
        <v>2791</v>
      </c>
      <c r="AQ14" s="296">
        <v>4082</v>
      </c>
      <c r="AR14" s="297">
        <v>-31.6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v>96945</v>
      </c>
      <c r="AP15" s="295">
        <v>2471</v>
      </c>
      <c r="AQ15" s="296">
        <v>2228</v>
      </c>
      <c r="AR15" s="297">
        <v>10.9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-370135</v>
      </c>
      <c r="AP16" s="295">
        <v>-9434</v>
      </c>
      <c r="AQ16" s="296">
        <v>-8980</v>
      </c>
      <c r="AR16" s="297">
        <v>5.0999999999999996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4961021</v>
      </c>
      <c r="AP17" s="295">
        <v>126447</v>
      </c>
      <c r="AQ17" s="296">
        <v>104606</v>
      </c>
      <c r="AR17" s="297">
        <v>20.9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11.44</v>
      </c>
      <c r="AP21" s="308">
        <v>10.09</v>
      </c>
      <c r="AQ21" s="309">
        <v>1.35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98.8</v>
      </c>
      <c r="AP22" s="313">
        <v>97.8</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4081165</v>
      </c>
      <c r="AP32" s="322">
        <v>104021</v>
      </c>
      <c r="AQ32" s="323">
        <v>67805</v>
      </c>
      <c r="AR32" s="324">
        <v>53.4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t="s">
        <v>520</v>
      </c>
      <c r="AP34" s="322" t="s">
        <v>520</v>
      </c>
      <c r="AQ34" s="323">
        <v>11</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1912639</v>
      </c>
      <c r="AP35" s="322">
        <v>48750</v>
      </c>
      <c r="AQ35" s="323">
        <v>18110</v>
      </c>
      <c r="AR35" s="324">
        <v>169.2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v>189204</v>
      </c>
      <c r="AP36" s="322">
        <v>4822</v>
      </c>
      <c r="AQ36" s="323">
        <v>2781</v>
      </c>
      <c r="AR36" s="324">
        <v>73.400000000000006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v>3555</v>
      </c>
      <c r="AP37" s="322">
        <v>91</v>
      </c>
      <c r="AQ37" s="323">
        <v>1073</v>
      </c>
      <c r="AR37" s="324">
        <v>-91.5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t="s">
        <v>520</v>
      </c>
      <c r="AP38" s="325" t="s">
        <v>520</v>
      </c>
      <c r="AQ38" s="326">
        <v>5</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v>-111405</v>
      </c>
      <c r="AP39" s="322">
        <v>-2840</v>
      </c>
      <c r="AQ39" s="323">
        <v>-3858</v>
      </c>
      <c r="AR39" s="324">
        <v>-26.4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-4668623</v>
      </c>
      <c r="AP40" s="322">
        <v>-118994</v>
      </c>
      <c r="AQ40" s="323">
        <v>-59194</v>
      </c>
      <c r="AR40" s="324">
        <v>101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1406535</v>
      </c>
      <c r="AP41" s="322">
        <v>35850</v>
      </c>
      <c r="AQ41" s="323">
        <v>26732</v>
      </c>
      <c r="AR41" s="324">
        <v>34.1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3389804</v>
      </c>
      <c r="AN51" s="344">
        <v>81552</v>
      </c>
      <c r="AO51" s="345">
        <v>24.3</v>
      </c>
      <c r="AP51" s="346">
        <v>84389</v>
      </c>
      <c r="AQ51" s="347">
        <v>19.7</v>
      </c>
      <c r="AR51" s="348">
        <v>4.5999999999999996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2002930</v>
      </c>
      <c r="AN52" s="352">
        <v>48187</v>
      </c>
      <c r="AO52" s="353">
        <v>44.6</v>
      </c>
      <c r="AP52" s="354">
        <v>44339</v>
      </c>
      <c r="AQ52" s="355">
        <v>17.2</v>
      </c>
      <c r="AR52" s="356">
        <v>27.4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4729917</v>
      </c>
      <c r="AN53" s="344">
        <v>115471</v>
      </c>
      <c r="AO53" s="345">
        <v>41.6</v>
      </c>
      <c r="AP53" s="346">
        <v>83623</v>
      </c>
      <c r="AQ53" s="347">
        <v>-0.9</v>
      </c>
      <c r="AR53" s="348">
        <v>42.5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1835137</v>
      </c>
      <c r="AN54" s="352">
        <v>44801</v>
      </c>
      <c r="AO54" s="353">
        <v>-7</v>
      </c>
      <c r="AP54" s="354">
        <v>48787</v>
      </c>
      <c r="AQ54" s="355">
        <v>10</v>
      </c>
      <c r="AR54" s="356">
        <v>-17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5304426</v>
      </c>
      <c r="AN55" s="344">
        <v>131009</v>
      </c>
      <c r="AO55" s="345">
        <v>13.5</v>
      </c>
      <c r="AP55" s="346">
        <v>87974</v>
      </c>
      <c r="AQ55" s="347">
        <v>5.2</v>
      </c>
      <c r="AR55" s="348">
        <v>8.3000000000000007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1604771</v>
      </c>
      <c r="AN56" s="352">
        <v>39635</v>
      </c>
      <c r="AO56" s="353">
        <v>-11.5</v>
      </c>
      <c r="AP56" s="354">
        <v>48183</v>
      </c>
      <c r="AQ56" s="355">
        <v>-1.2</v>
      </c>
      <c r="AR56" s="356">
        <v>-10.3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2988738</v>
      </c>
      <c r="AN57" s="344">
        <v>74769</v>
      </c>
      <c r="AO57" s="345">
        <v>-42.9</v>
      </c>
      <c r="AP57" s="346">
        <v>83280</v>
      </c>
      <c r="AQ57" s="347">
        <v>-5.3</v>
      </c>
      <c r="AR57" s="348">
        <v>-37.6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1824561</v>
      </c>
      <c r="AN58" s="352">
        <v>45645</v>
      </c>
      <c r="AO58" s="353">
        <v>15.2</v>
      </c>
      <c r="AP58" s="354">
        <v>43123</v>
      </c>
      <c r="AQ58" s="355">
        <v>-10.5</v>
      </c>
      <c r="AR58" s="356">
        <v>25.7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4421788</v>
      </c>
      <c r="AN59" s="344">
        <v>112703</v>
      </c>
      <c r="AO59" s="345">
        <v>50.7</v>
      </c>
      <c r="AP59" s="346">
        <v>88968</v>
      </c>
      <c r="AQ59" s="347">
        <v>6.8</v>
      </c>
      <c r="AR59" s="348">
        <v>43.9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1524752</v>
      </c>
      <c r="AN60" s="352">
        <v>38863</v>
      </c>
      <c r="AO60" s="353">
        <v>-14.9</v>
      </c>
      <c r="AP60" s="354">
        <v>45482</v>
      </c>
      <c r="AQ60" s="355">
        <v>5.5</v>
      </c>
      <c r="AR60" s="356">
        <v>-20.399999999999999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4166935</v>
      </c>
      <c r="AN61" s="359">
        <v>103101</v>
      </c>
      <c r="AO61" s="360">
        <v>17.399999999999999</v>
      </c>
      <c r="AP61" s="361">
        <v>85647</v>
      </c>
      <c r="AQ61" s="362">
        <v>5.0999999999999996</v>
      </c>
      <c r="AR61" s="348">
        <v>12.3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1758430</v>
      </c>
      <c r="AN62" s="352">
        <v>43426</v>
      </c>
      <c r="AO62" s="353">
        <v>5.3</v>
      </c>
      <c r="AP62" s="354">
        <v>45983</v>
      </c>
      <c r="AQ62" s="355">
        <v>4.2</v>
      </c>
      <c r="AR62" s="356">
        <v>1.1000000000000001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tDRzm19WYfmA+ZjMSgWcx9b6mzTEPnCWDbAdFEAjSuacYbQaiQ6R3nlk2iPy5pUMNm/DiaLwIpcVq1FS6L/yg==" saltValue="jCnu43Q7Ot1H4cGOXSdY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eFECNuZqz7Be0pP4LVa0BE1NpDj9yQZ2gnAPrdHE8fE2o8ODP604bJjkGo9IxiSv6NUcGDRdkZiQiG9M0ZLRQ==" saltValue="7Bz1AomF+VecnXFc1cHg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aVV37czvWbLEL0WkB9I8aUwI4oXHbdO2f9PvnwvWiDVVsEgUQfnScmaRUY2UTmqKjsB6WSIHRHbQcaMVEhM/w==" saltValue="4vcfwODtzVT9CaA8DSzN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2" t="s">
        <v>3</v>
      </c>
      <c r="D47" s="1212"/>
      <c r="E47" s="1213"/>
      <c r="F47" s="11">
        <v>7.24</v>
      </c>
      <c r="G47" s="12">
        <v>7.33</v>
      </c>
      <c r="H47" s="12">
        <v>7.51</v>
      </c>
      <c r="I47" s="12">
        <v>7.79</v>
      </c>
      <c r="J47" s="13">
        <v>8.0500000000000007</v>
      </c>
    </row>
    <row r="48" spans="2:10" ht="57.75" customHeight="1" x14ac:dyDescent="0.15">
      <c r="B48" s="14"/>
      <c r="C48" s="1214" t="s">
        <v>4</v>
      </c>
      <c r="D48" s="1214"/>
      <c r="E48" s="1215"/>
      <c r="F48" s="15">
        <v>1.42</v>
      </c>
      <c r="G48" s="16">
        <v>1.36</v>
      </c>
      <c r="H48" s="16">
        <v>1.82</v>
      </c>
      <c r="I48" s="16">
        <v>2.06</v>
      </c>
      <c r="J48" s="17">
        <v>2.11</v>
      </c>
    </row>
    <row r="49" spans="2:10" ht="57.75" customHeight="1" thickBot="1" x14ac:dyDescent="0.2">
      <c r="B49" s="18"/>
      <c r="C49" s="1216" t="s">
        <v>5</v>
      </c>
      <c r="D49" s="1216"/>
      <c r="E49" s="1217"/>
      <c r="F49" s="19">
        <v>6.46</v>
      </c>
      <c r="G49" s="20">
        <v>5.58</v>
      </c>
      <c r="H49" s="20">
        <v>5.82</v>
      </c>
      <c r="I49" s="20">
        <v>1.68</v>
      </c>
      <c r="J49" s="21">
        <v>0.62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0/R5rd1ulronIQzQC9/TS4hfJeu9KijXzgj0OBNW9Zia7e9t7aG32e5epBsPlpGPQRHdLQ/KyS6p5u1TKm0sQ==" saltValue="srjpsWk4vw+iCpQi/onb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2019-10-31T02:08:33Z</cp:lastPrinted>
  <dcterms:created xsi:type="dcterms:W3CDTF">2019-02-14T04:11:13Z</dcterms:created>
  <dcterms:modified xsi:type="dcterms:W3CDTF">2019-10-31T02:08:40Z</dcterms:modified>
  <cp:category/>
</cp:coreProperties>
</file>