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nakaura\Desktop\"/>
    </mc:Choice>
  </mc:AlternateContent>
  <bookViews>
    <workbookView xWindow="240" yWindow="60" windowWidth="14940" windowHeight="787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<sst xmlns="http://schemas.openxmlformats.org/spreadsheetml/2006/main" count="1125" uniqueCount="568">
  <si>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</si>
  <si>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</si>
  <si>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</si>
  <si>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</si>
  <si>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</si>
  <si>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</si>
  <si>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</si>
  <si>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</si>
  <si>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</si>
  <si>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</si>
  <si>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</si>
  <si>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</si>
  <si>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</si>
  <si>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</si>
  <si>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</si>
  <si>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</si>
  <si>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</si>
  <si>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</si>
  <si>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</si>
  <si>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</si>
  <si>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</si>
  <si>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</si>
  <si>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</si>
  <si>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</si>
  <si>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</si>
  <si>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</si>
  <si>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</si>
  <si>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</si>
  <si>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</si>
  <si>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</si>
  <si>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</si>
  <si>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</si>
  <si>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</si>
  <si>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</si>
  <si>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</si>
  <si>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</si>
  <si>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</si>
  <si>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</si>
  <si>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</si>
  <si>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</si>
  <si>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</si>
  <si>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</si>
  <si>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</si>
  <si>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</si>
  <si>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</si>
  <si>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</si>
  <si>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</si>
  <si>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</si>
  <si>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</si>
  <si>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</si>
  <si>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</si>
  <si>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</si>
  <si>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</si>
  <si>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</si>
  <si>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</si>
  <si>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</si>
  <si>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</si>
  <si>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</si>
  <si>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</si>
  <si>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</si>
  <si>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</si>
  <si>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</si>
  <si>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</si>
  <si>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</si>
  <si>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</si>
  <si>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</si>
  <si>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</si>
  <si>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</si>
  <si>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</si>
  <si>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</si>
  <si>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</si>
  <si>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</si>
  <si>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</si>
  <si>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</si>
  <si>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</si>
  <si>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</si>
  <si>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</si>
  <si>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</si>
  <si>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</si>
  <si>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</si>
  <si>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</si>
  <si>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</si>
  <si>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知夫村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</si>
  <si>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</si>
  <si>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</si>
  <si>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</si>
  <si>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</si>
  <si>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</si>
  <si>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</si>
  <si>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</si>
  <si>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</si>
  <si>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</si>
  <si>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</si>
  <si>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</si>
  <si>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</si>
  <si>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</si>
  <si>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</si>
  <si>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</si>
  <si>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</si>
  <si>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</si>
  <si>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</si>
  <si>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</si>
  <si>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</si>
  <si>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</si>
  <si>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</si>
  <si>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</si>
  <si>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</si>
  <si>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</si>
  <si>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</si>
  <si>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</si>
  <si>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</si>
  <si>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</si>
  <si>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</si>
  <si>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</si>
  <si>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</si>
  <si>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</si>
  <si>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</si>
  <si>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</si>
  <si>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</si>
  <si>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</si>
  <si>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</si>
  <si>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</si>
  <si>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</si>
  <si>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</si>
  <si>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</si>
  <si>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</si>
  <si>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</si>
  <si>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</si>
  <si>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</si>
  <si>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</si>
  <si>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</si>
  <si>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</si>
  <si>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</si>
  <si>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</si>
  <si>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</si>
  <si>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</si>
  <si>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</si>
  <si>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</si>
  <si>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</si>
  <si>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</si>
  <si>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</si>
  <si>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</si>
  <si>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</si>
  <si>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</si>
  <si>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</si>
  <si>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</si>
  <si>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</si>
  <si>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</si>
  <si>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</si>
  <si>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</si>
  <si>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</si>
  <si>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</si>
  <si>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</si>
  <si>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</si>
  <si>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</si>
  <si>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</si>
  <si>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</si>
  <si>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</si>
  <si>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</si>
  <si>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</si>
  <si>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</si>
  <si>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</si>
  <si>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</si>
  <si>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</si>
  <si>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</si>
  <si>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</si>
  <si>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</si>
  <si>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</si>
  <si>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</si>
  <si>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</si>
  <si>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</si>
  <si>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</si>
  <si>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</si>
  <si>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</si>
  <si>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</si>
  <si>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</si>
  <si>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</si>
  <si>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</si>
  <si>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</si>
  <si>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</si>
  <si>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</si>
  <si>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</si>
  <si>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</si>
  <si>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</si>
  <si>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</si>
  <si>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</si>
  <si>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</si>
  <si>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</si>
  <si>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</si>
  <si>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</si>
  <si>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</si>
  <si>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</si>
  <si>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</si>
  <si>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</si>
  <si>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</si>
  <si>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</si>
  <si>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</si>
  <si>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島根県知夫村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</si>
  <si>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</si>
  <si>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</si>
  <si>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</si>
  <si>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</si>
  <si>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</si>
  <si>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</si>
  <si>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</si>
  <si>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</si>
  <si>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</si>
  <si>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</si>
  <si>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</si>
  <si>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</si>
  <si>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</si>
  <si>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</si>
  <si>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</si>
  <si>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</si>
  <si>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</si>
  <si>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</si>
  <si>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</si>
  <si>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</si>
  <si>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</si>
  <si>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</si>
  <si>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</si>
  <si>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</si>
  <si>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</si>
  <si>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</si>
  <si>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</si>
  <si>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</si>
  <si>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</si>
  <si>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</si>
  <si>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</si>
  <si>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</si>
  <si>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</si>
  <si>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</si>
  <si>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</si>
  <si>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</si>
  <si>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</si>
  <si>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</si>
  <si>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</si>
  <si>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</si>
  <si>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</si>
  <si>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</si>
  <si>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</si>
  <si>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</si>
  <si>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</si>
  <si>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</si>
  <si>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</si>
  <si>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</si>
  <si>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</si>
  <si>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</si>
  <si>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</si>
  <si>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</si>
  <si>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</si>
  <si>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</si>
  <si>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</si>
  <si>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</si>
  <si>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</si>
  <si>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</si>
  <si>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</si>
  <si>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</si>
  <si>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</si>
  <si>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</si>
  <si>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</si>
  <si>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</si>
  <si>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</si>
  <si>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</si>
  <si>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</si>
  <si>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</si>
  <si>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</si>
  <si>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</si>
  <si>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</si>
  <si>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</si>
  <si>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</si>
  <si>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</si>
  <si>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</si>
  <si>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</si>
  <si>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</si>
  <si>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</si>
  <si>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</si>
  <si>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</si>
  <si>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</si>
  <si>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</si>
  <si>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</si>
  <si>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</si>
  <si>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</si>
  <si>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</si>
  <si>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</si>
  <si>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</si>
  <si>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</si>
  <si>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</si>
  <si>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</si>
  <si>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</si>
  <si>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</si>
  <si>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</si>
  <si>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</si>
  <si>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</si>
  <si>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</si>
  <si>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</si>
  <si>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</si>
  <si>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</si>
  <si>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</si>
  <si>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</si>
  <si>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</si>
  <si>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</si>
  <si>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</si>
  <si>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</si>
  <si>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</si>
  <si>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</si>
  <si>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</si>
  <si>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</si>
  <si>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</si>
  <si>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</si>
  <si>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</si>
  <si>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</si>
  <si>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</si>
  <si>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</si>
  <si>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</si>
  <si>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</si>
  <si>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</si>
  <si>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</si>
  <si>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</si>
  <si>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</si>
  <si>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</si>
  <si>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</si>
  <si>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</si>
  <si>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</si>
  <si>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</si>
  <si>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</si>
  <si>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</si>
  <si>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</si>
  <si>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</si>
  <si>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</si>
  <si>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</si>
  <si>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</si>
  <si>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</si>
  <si>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</si>
  <si>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</si>
  <si>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</si>
  <si>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</si>
  <si>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</si>
  <si>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</si>
  <si>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</si>
  <si>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</si>
  <si>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</si>
  <si>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</si>
  <si>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</si>
  <si>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</si>
  <si>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</si>
  <si>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島根県知夫村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</si>
  <si>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</si>
  <si>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</si>
  <si>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</si>
  <si>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</si>
  <si>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</si>
  <si>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</si>
  <si>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</si>
  <si>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</si>
  <si>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</si>
  <si>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</si>
  <si>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</si>
  <si>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</si>
  <si>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</si>
  <si>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</si>
  <si>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</si>
  <si>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</si>
  <si>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</si>
  <si>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</si>
  <si>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</si>
  <si>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</si>
  <si>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</si>
  <si>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</si>
  <si>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</si>
  <si>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</si>
  <si>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</si>
  <si>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</si>
  <si>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</si>
  <si>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</si>
  <si>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</si>
  <si>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</si>
  <si>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</si>
  <si>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</si>
  <si>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</si>
  <si>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</si>
  <si>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国民健康保険知夫村診療所事業特別会計</t>
    <phoneticPr fontId="5"/>
  </si>
  <si>
    <t>国民健康保険知夫村歯科診療所事業特別会計</t>
    <phoneticPr fontId="5"/>
  </si>
  <si>
    <t>後期高齢者医療事業特別会計</t>
    <phoneticPr fontId="5"/>
  </si>
  <si>
    <t>簡水水道事業特別会計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</si>
  <si>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</si>
  <si>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</si>
  <si>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</si>
  <si>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</si>
  <si>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</si>
  <si>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</si>
  <si>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</si>
  <si>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</si>
  <si>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</si>
  <si>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</si>
  <si>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</si>
  <si>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</si>
  <si>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</si>
  <si>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</si>
  <si>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</si>
  <si>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</si>
  <si>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</si>
  <si>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</si>
  <si>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</si>
  <si>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</si>
  <si>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</si>
  <si>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</si>
  <si>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</si>
  <si>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</si>
  <si>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</si>
  <si>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</si>
  <si>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</si>
  <si>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</si>
  <si>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</si>
  <si>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</si>
  <si>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</si>
  <si>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</si>
  <si>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</si>
  <si>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</si>
  <si>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</si>
  <si>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</si>
  <si>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</si>
  <si>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</si>
  <si>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</si>
  <si>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</si>
  <si>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</si>
  <si>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</si>
  <si>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</si>
  <si>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</si>
  <si>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</si>
  <si>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</si>
  <si>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</si>
  <si>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</si>
  <si>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</si>
  <si>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</si>
  <si>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</si>
  <si>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</si>
  <si>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</si>
  <si>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</si>
  <si>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</si>
  <si>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</si>
  <si>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</si>
  <si>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</si>
  <si>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</si>
  <si>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</si>
  <si>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</si>
  <si>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</si>
  <si>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</si>
  <si>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</si>
  <si>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</si>
  <si>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</si>
  <si>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</si>
  <si>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</si>
  <si>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</si>
  <si>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</si>
  <si>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</si>
  <si>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</si>
  <si>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</si>
  <si>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</si>
  <si>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</si>
  <si>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</si>
  <si>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</si>
  <si>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</si>
  <si>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</si>
  <si>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</si>
  <si>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</si>
  <si>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</si>
  <si>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</si>
  <si>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</si>
  <si>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</si>
  <si>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</si>
  <si>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</si>
  <si>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</si>
  <si>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</si>
  <si>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</si>
  <si>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</si>
  <si>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</si>
  <si>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</si>
  <si>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</si>
  <si>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</si>
  <si>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</si>
  <si>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</si>
  <si>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</si>
  <si>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</si>
  <si>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</si>
  <si>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</si>
  <si>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</si>
  <si>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</si>
  <si>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</si>
  <si>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</si>
  <si>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</si>
  <si>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</si>
  <si>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</si>
  <si>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</si>
  <si>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</si>
  <si>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</si>
  <si>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</si>
  <si>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</si>
  <si>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</si>
  <si>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</si>
  <si>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</si>
  <si>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</si>
  <si>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</si>
  <si>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</si>
  <si>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</si>
  <si>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</si>
  <si>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</si>
  <si>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</si>
  <si>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</si>
  <si>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</si>
  <si>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</si>
  <si>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</si>
  <si>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</si>
  <si>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</si>
  <si>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</si>
  <si>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</si>
  <si>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</si>
  <si>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</si>
  <si>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</si>
  <si>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</si>
  <si>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</si>
  <si>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</si>
  <si>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</si>
  <si>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</si>
  <si>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</si>
  <si>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</si>
  <si>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</si>
  <si>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</si>
  <si>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</si>
  <si>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</si>
  <si>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</si>
  <si>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</si>
  <si>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</si>
  <si>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1.15</t>
  </si>
  <si>
    <t>▲ 5.25</t>
  </si>
  <si>
    <t>一般会計</t>
  </si>
  <si>
    <t>国民健康保険特別会計</t>
  </si>
  <si>
    <t>国民健康保険知夫村診療所事業特別会計</t>
  </si>
  <si>
    <t>国民健康保険知夫村歯科診療所事業特別会計</t>
  </si>
  <si>
    <t>後期高齢者医療事業特別会計</t>
  </si>
  <si>
    <t>簡水水道事業特別会計</t>
  </si>
  <si>
    <t>下水道事業特別会計</t>
  </si>
  <si>
    <t>その他会計（赤字）</t>
  </si>
  <si>
    <t>その他会計（黒字）</t>
  </si>
  <si>
    <t>-</t>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</si>
  <si>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</si>
  <si>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</si>
  <si>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6">
      <t>オキコウイキレンゴウ</t>
    </rPh>
    <rPh sb="7" eb="9">
      <t>オキ</t>
    </rPh>
    <rPh sb="9" eb="11">
      <t>ビョウイン</t>
    </rPh>
    <rPh sb="11" eb="13">
      <t>カイケイ</t>
    </rPh>
    <phoneticPr fontId="2"/>
  </si>
  <si>
    <t>隠岐広域連合（島前病院会計）</t>
    <rPh sb="0" eb="6">
      <t>オキコウイキレンゴウ</t>
    </rPh>
    <rPh sb="7" eb="9">
      <t>ドウゼン</t>
    </rPh>
    <rPh sb="9" eb="11">
      <t>ビョウイン</t>
    </rPh>
    <rPh sb="11" eb="13">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</si>
  <si>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</si>
  <si>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</si>
  <si>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</si>
  <si>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</si>
  <si>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知夫里島開発（株）</t>
    <rPh sb="0" eb="1">
      <t>チ</t>
    </rPh>
    <rPh sb="1" eb="2">
      <t>ブ</t>
    </rPh>
    <rPh sb="2" eb="3">
      <t>リ</t>
    </rPh>
    <rPh sb="3" eb="4">
      <t>ジマ</t>
    </rPh>
    <rPh sb="4" eb="6">
      <t>カイハツ</t>
    </rPh>
    <rPh sb="7" eb="8">
      <t>カブ</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</si>
  <si>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</si>
  <si>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</si>
  <si>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</si>
  <si>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</si>
  <si>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</si>
  <si>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</si>
  <si>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</si>
  <si>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</si>
  <si>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</si>
  <si>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</si>
  <si>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</si>
  <si>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</si>
  <si>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将来負担比率及び実質公債費比率、共に類似団体と比較して高い数値であり、特に実質公債費比率は増加の見込みであることから、比率の低下のため、繰り上げ償還を検討している。</t>
    <phoneticPr fontId="5"/>
  </si>
  <si>
    <r>
      <t>有形固定資産減価償却率は類似団体と比較し</t>
    </r>
    <r>
      <rPr>
        <sz val="11"/>
        <rFont val="ＭＳ Ｐゴシック"/>
        <family val="3"/>
        <charset val="128"/>
      </rPr>
      <t>△8.6%だ</t>
    </r>
    <r>
      <rPr>
        <sz val="11"/>
        <color indexed="8"/>
        <rFont val="ＭＳ Ｐゴシック"/>
        <family val="3"/>
        <charset val="128"/>
      </rPr>
      <t>が、将来負担比率は8.4%高くなっている。ただし、今後、将来負担比率は減少し、類似団体と同様の0%に近づいていくものと見込まれる。</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</si>
</sst>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146446</c:v>
                </c:pt>
                <c:pt idx="1">
                  <c:v>384375</c:v>
                </c:pt>
                <c:pt idx="2">
                  <c:v>1451157</c:v>
                </c:pt>
                <c:pt idx="3">
                  <c:v>511176</c:v>
                </c:pt>
                <c:pt idx="4">
                  <c:v>818388</c:v>
                </c:pt>
              </c:numCache>
            </c:numRef>
          </c:val>
          <c:smooth val="0"/>
        </c:ser>
        <c:dLbls>
          <c:showLegendKey val="0"/>
          <c:showVal val="0"/>
          <c:showCatName val="0"/>
          <c:showSerName val="0"/>
          <c:showPercent val="0"/>
          <c:showBubbleSize val="0"/>
        </c:dLbls>
        <c:marker val="1"/>
        <c:smooth val="0"/>
        <c:axId val="215093224"/>
        <c:axId val="172519264"/>
      </c:lineChart>
      <c:catAx>
        <c:axId val="215093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519264"/>
        <c:crosses val="autoZero"/>
        <c:auto val="1"/>
        <c:lblAlgn val="ctr"/>
        <c:lblOffset val="100"/>
        <c:tickLblSkip val="1"/>
        <c:tickMarkSkip val="1"/>
        <c:noMultiLvlLbl val="0"/>
      </c:catAx>
      <c:valAx>
        <c:axId val="172519264"/>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093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8.56</c:v>
                </c:pt>
                <c:pt idx="1">
                  <c:v>4.58</c:v>
                </c:pt>
                <c:pt idx="2">
                  <c:v>7.52</c:v>
                </c:pt>
                <c:pt idx="3">
                  <c:v>8.24</c:v>
                </c:pt>
                <c:pt idx="4">
                  <c:v>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52.54</c:v>
                </c:pt>
                <c:pt idx="1">
                  <c:v>57.11</c:v>
                </c:pt>
                <c:pt idx="2">
                  <c:v>60.93</c:v>
                </c:pt>
                <c:pt idx="3">
                  <c:v>60.97</c:v>
                </c:pt>
                <c:pt idx="4">
                  <c:v>56.13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0368664"/>
        <c:axId val="404180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5.62</c:v>
                </c:pt>
                <c:pt idx="1">
                  <c:v>-1.1499999999999999</c:v>
                </c:pt>
                <c:pt idx="2">
                  <c:v>4.8499999999999996</c:v>
                </c:pt>
                <c:pt idx="3">
                  <c:v>2.95</c:v>
                </c:pt>
                <c:pt idx="4">
                  <c:v>-5.25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0368664"/>
        <c:axId val="404180304"/>
      </c:lineChart>
      <c:catAx>
        <c:axId val="40036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180304"/>
        <c:crosses val="autoZero"/>
        <c:auto val="1"/>
        <c:lblAlgn val="ctr"/>
        <c:lblOffset val="100"/>
        <c:tickLblSkip val="1"/>
        <c:tickMarkSkip val="1"/>
        <c:noMultiLvlLbl val="0"/>
      </c:catAx>
      <c:valAx>
        <c:axId val="40418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36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簡水水道事業特別会計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国民健康保険知夫村歯科診療所事業特別会計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国民健康保険知夫村診療所事業特別会計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1.74</c:v>
                </c:pt>
                <c:pt idx="4">
                  <c:v>#N/A</c:v>
                </c:pt>
                <c:pt idx="5">
                  <c:v>0.26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8.5500000000000007</c:v>
                </c:pt>
                <c:pt idx="2">
                  <c:v>#N/A</c:v>
                </c:pt>
                <c:pt idx="3">
                  <c:v>4.58</c:v>
                </c:pt>
                <c:pt idx="4">
                  <c:v>#N/A</c:v>
                </c:pt>
                <c:pt idx="5">
                  <c:v>7.52</c:v>
                </c:pt>
                <c:pt idx="6">
                  <c:v>#N/A</c:v>
                </c:pt>
                <c:pt idx="7">
                  <c:v>8.24</c:v>
                </c:pt>
                <c:pt idx="8">
                  <c:v>#N/A</c:v>
                </c:pt>
                <c:pt idx="9">
                  <c:v>7.89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0367000"/>
        <c:axId val="407960944"/>
      </c:barChart>
      <c:catAx>
        <c:axId val="400367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960944"/>
        <c:crosses val="autoZero"/>
        <c:auto val="1"/>
        <c:lblAlgn val="ctr"/>
        <c:lblOffset val="100"/>
        <c:tickLblSkip val="1"/>
        <c:tickMarkSkip val="1"/>
        <c:noMultiLvlLbl val="0"/>
      </c:catAx>
      <c:valAx>
        <c:axId val="40796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367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198</c:v>
                </c:pt>
                <c:pt idx="5">
                  <c:v>182</c:v>
                </c:pt>
                <c:pt idx="8">
                  <c:v>176</c:v>
                </c:pt>
                <c:pt idx="11">
                  <c:v>166</c:v>
                </c:pt>
                <c:pt idx="14">
                  <c:v>172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2</c:v>
                </c:pt>
                <c:pt idx="6">
                  <c:v>1</c:v>
                </c:pt>
                <c:pt idx="9">
                  <c:v>2</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69</c:v>
                </c:pt>
                <c:pt idx="3">
                  <c:v>67</c:v>
                </c:pt>
                <c:pt idx="6">
                  <c:v>62</c:v>
                </c:pt>
                <c:pt idx="9">
                  <c:v>60</c:v>
                </c:pt>
                <c:pt idx="12">
                  <c:v>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212</c:v>
                </c:pt>
                <c:pt idx="3">
                  <c:v>192</c:v>
                </c:pt>
                <c:pt idx="6">
                  <c:v>185</c:v>
                </c:pt>
                <c:pt idx="9">
                  <c:v>173</c:v>
                </c:pt>
                <c:pt idx="12">
                  <c:v>183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4614808"/>
        <c:axId val="40371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84</c:v>
                </c:pt>
                <c:pt idx="2">
                  <c:v>#N/A</c:v>
                </c:pt>
                <c:pt idx="3">
                  <c:v>#N/A</c:v>
                </c:pt>
                <c:pt idx="4">
                  <c:v>79</c:v>
                </c:pt>
                <c:pt idx="5">
                  <c:v>#N/A</c:v>
                </c:pt>
                <c:pt idx="6">
                  <c:v>#N/A</c:v>
                </c:pt>
                <c:pt idx="7">
                  <c:v>72</c:v>
                </c:pt>
                <c:pt idx="8">
                  <c:v>#N/A</c:v>
                </c:pt>
                <c:pt idx="9">
                  <c:v>#N/A</c:v>
                </c:pt>
                <c:pt idx="10">
                  <c:v>69</c:v>
                </c:pt>
                <c:pt idx="11">
                  <c:v>#N/A</c:v>
                </c:pt>
                <c:pt idx="12">
                  <c:v>#N/A</c:v>
                </c:pt>
                <c:pt idx="13">
                  <c:v>68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4614808"/>
        <c:axId val="403718000"/>
      </c:lineChart>
      <c:catAx>
        <c:axId val="40461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718000"/>
        <c:crosses val="autoZero"/>
        <c:auto val="1"/>
        <c:lblAlgn val="ctr"/>
        <c:lblOffset val="100"/>
        <c:tickLblSkip val="1"/>
        <c:tickMarkSkip val="1"/>
        <c:noMultiLvlLbl val="0"/>
      </c:catAx>
      <c:valAx>
        <c:axId val="40371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14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1407</c:v>
                </c:pt>
                <c:pt idx="5">
                  <c:v>1469</c:v>
                </c:pt>
                <c:pt idx="8">
                  <c:v>1892</c:v>
                </c:pt>
                <c:pt idx="11">
                  <c:v>1923</c:v>
                </c:pt>
                <c:pt idx="14">
                  <c:v>2077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97</c:v>
                </c:pt>
                <c:pt idx="5">
                  <c:v>84</c:v>
                </c:pt>
                <c:pt idx="8">
                  <c:v>73</c:v>
                </c:pt>
                <c:pt idx="11">
                  <c:v>104</c:v>
                </c:pt>
                <c:pt idx="14">
                  <c:v>150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947</c:v>
                </c:pt>
                <c:pt idx="5">
                  <c:v>980</c:v>
                </c:pt>
                <c:pt idx="8">
                  <c:v>1009</c:v>
                </c:pt>
                <c:pt idx="11">
                  <c:v>1033</c:v>
                </c:pt>
                <c:pt idx="14">
                  <c:v>1027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231</c:v>
                </c:pt>
                <c:pt idx="3">
                  <c:v>198</c:v>
                </c:pt>
                <c:pt idx="6">
                  <c:v>209</c:v>
                </c:pt>
                <c:pt idx="9">
                  <c:v>169</c:v>
                </c:pt>
                <c:pt idx="12">
                  <c:v>157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c:v>
                </c:pt>
                <c:pt idx="3">
                  <c:v>32</c:v>
                </c:pt>
                <c:pt idx="6">
                  <c:v>32</c:v>
                </c:pt>
                <c:pt idx="9">
                  <c:v>31</c:v>
                </c:pt>
                <c:pt idx="12">
                  <c:v>30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798</c:v>
                </c:pt>
                <c:pt idx="3">
                  <c:v>753</c:v>
                </c:pt>
                <c:pt idx="6">
                  <c:v>721</c:v>
                </c:pt>
                <c:pt idx="9">
                  <c:v>677</c:v>
                </c:pt>
                <c:pt idx="12">
                  <c:v>651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1441</c:v>
                </c:pt>
                <c:pt idx="3">
                  <c:v>1536</c:v>
                </c:pt>
                <c:pt idx="6">
                  <c:v>2103</c:v>
                </c:pt>
                <c:pt idx="9">
                  <c:v>2198</c:v>
                </c:pt>
                <c:pt idx="12">
                  <c:v>2464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7559848"/>
        <c:axId val="407560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c:v>
                </c:pt>
                <c:pt idx="2">
                  <c:v>#N/A</c:v>
                </c:pt>
                <c:pt idx="3">
                  <c:v>#N/A</c:v>
                </c:pt>
                <c:pt idx="4">
                  <c:v>0</c:v>
                </c:pt>
                <c:pt idx="5">
                  <c:v>#N/A</c:v>
                </c:pt>
                <c:pt idx="6">
                  <c:v>#N/A</c:v>
                </c:pt>
                <c:pt idx="7">
                  <c:v>92</c:v>
                </c:pt>
                <c:pt idx="8">
                  <c:v>#N/A</c:v>
                </c:pt>
                <c:pt idx="9">
                  <c:v>#N/A</c:v>
                </c:pt>
                <c:pt idx="10">
                  <c:v>16</c:v>
                </c:pt>
                <c:pt idx="11">
                  <c:v>#N/A</c:v>
                </c:pt>
                <c:pt idx="12">
                  <c:v>#N/A</c:v>
                </c:pt>
                <c:pt idx="13">
                  <c:v>50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7559848"/>
        <c:axId val="407560232"/>
      </c:lineChart>
      <c:catAx>
        <c:axId val="407559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7560232"/>
        <c:crosses val="autoZero"/>
        <c:auto val="1"/>
        <c:lblAlgn val="ctr"/>
        <c:lblOffset val="100"/>
        <c:tickLblSkip val="1"/>
        <c:tickMarkSkip val="1"/>
        <c:noMultiLvlLbl val="0"/>
      </c:catAx>
      <c:valAx>
        <c:axId val="407560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559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{D8F4A172-9045-47FF-9F01-056DAB840ACD}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{DC73A12A-1088-43D1-933D-627AD8EE8650}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{4F9B2F94-59E4-4971-874C-E0CAD0C4F566}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{A3EA558A-17E0-4664-9743-F709DF91C5AD}</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{B010BC50-B64E-4A91-8AE1-7DD35FAF40BB}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51.1</c:v>
                </c:pt>
              </c:numCache>
            </c:numRef>
          </c:xVal>
          <c:yVal>
            <c:numRef>
              <c:f>公会計指標分析・財政指標組合せ分析表!$K$51:$O$51</c:f>
              <c:numCache>
                <c:formatCode>#,##0.0;"▲ "#,##0.0</c:formatCode>
                <c:ptCount val="5"/>
                <c:pt idx="4">
                  <c:v>8.4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{7F4A3CCD-E31D-4E2F-AF5A-F6685E63041F}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{4443B64F-EEA6-4DAF-A582-A0A3479679C1}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{F2EC5360-1FCD-4BBA-859F-4A84BEFB783B}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{D69FEB62-A5F0-4919-B5FF-2A6515B9F80F}</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{8F3F2598-ECA4-4B74-BC71-AD03FEC0A51F}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59.7</c:v>
                </c:pt>
              </c:numCache>
            </c:numRef>
          </c:xVal>
          <c:yVal>
            <c:numRef>
              <c:f>公会計指標分析・財政指標組合せ分析表!$K$55:$O$55</c:f>
              <c:numCache>
                <c:formatCode>#,##0.0;"▲ "#,##0.0</c:formatCode>
                <c:ptCount val="5"/>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7426736"/>
        <c:axId val="407533656"/>
      </c:scatterChart>
      <c:valAx>
        <c:axId val="407426736"/>
        <c:scaling>
          <c:orientation val="minMax"/>
          <c:max val="60.5"/>
          <c:min val="50.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533656"/>
        <c:crosses val="autoZero"/>
        <c:crossBetween val="midCat"/>
      </c:valAx>
      <c:valAx>
        <c:axId val="407533656"/>
        <c:scaling>
          <c:orientation val="minMax"/>
          <c:max val="9.800000000000000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426736"/>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{1C00BC2E-B414-4461-BDBD-AA7F54BF4E5E}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{8878A32B-C9E9-4011-BA98-F5A9F7CE639C}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{F49D81B7-2A67-4DCA-95CF-FCA19DF97C6D}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{6ADEFA3C-9A04-4C3A-AD3F-4D0B17C1C46E}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{9D7A23DF-B72A-4F2C-B71B-8D3590C3DEDD}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14.8</c:v>
                </c:pt>
                <c:pt idx="1">
                  <c:v>14.5</c:v>
                </c:pt>
                <c:pt idx="2">
                  <c:v>13.7</c:v>
                </c:pt>
                <c:pt idx="3">
                  <c:v>12.6</c:v>
                </c:pt>
                <c:pt idx="4">
                  <c:v>11.8</c:v>
                </c:pt>
              </c:numCache>
            </c:numRef>
          </c:xVal>
          <c:yVal>
            <c:numRef>
              <c:f>公会計指標分析・財政指標組合せ分析表!$K$73:$O$73</c:f>
              <c:numCache>
                <c:formatCode>#,##0.0;"▲ "#,##0.0</c:formatCode>
                <c:ptCount val="5"/>
                <c:pt idx="0">
                  <c:v>7.9</c:v>
                </c:pt>
                <c:pt idx="2">
                  <c:v>16.399999999999999</c:v>
                </c:pt>
                <c:pt idx="3">
                  <c:v>2.7</c:v>
                </c:pt>
                <c:pt idx="4">
                  <c:v>8.4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{7D4C14D8-8A0D-4FAB-8DAC-1A0414D5D29F}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{D77FC6F8-4C36-4E76-8DFB-1B6149D1812B}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{6EA4C75D-717E-4516-9DA0-63554F422013}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{A51DC847-22D9-4BF6-BC18-B401F63DD38D}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{4EAE2C31-1524-4CFC-B6AB-C4AD669725CB}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7534440"/>
        <c:axId val="407534832"/>
      </c:scatterChart>
      <c:valAx>
        <c:axId val="407534440"/>
        <c:scaling>
          <c:orientation val="minMax"/>
          <c:max val="15.5"/>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534832"/>
        <c:crosses val="autoZero"/>
        <c:crossBetween val="midCat"/>
      </c:valAx>
      <c:valAx>
        <c:axId val="407534832"/>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534440"/>
        <c:crosses val="autoZero"/>
        <c:crossBetween val="midCat"/>
        <c:majorUnit val="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算入公債費</a:t>
          </a:r>
          <a:r>
            <a:rPr kumimoji="1" lang="ja-JP" altLang="en-US" sz="1100">
              <a:solidFill>
                <a:schemeClr val="dk1"/>
              </a:solidFill>
              <a:effectLst/>
              <a:latin typeface="+mn-lt"/>
              <a:ea typeface="+mn-ea"/>
              <a:cs typeface="+mn-cs"/>
            </a:rPr>
            <a:t>は共</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年度に実施した情報通信整備事業等による影響で、今後比率は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台に推移する見込みであるが、引き続き事業の採択にあたっては、真に住民に必要であり、交付税措置の高い起債が充当できる事業の選択に努める他、必要に応じた繰上償還等により公債費の縮減を図り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一般会計等に係る地方債現在高については、平成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年度に実施した情報通信整備事業等により大きく増加し</a:t>
          </a:r>
          <a:r>
            <a:rPr kumimoji="1" lang="ja-JP" altLang="en-US" sz="1100">
              <a:solidFill>
                <a:schemeClr val="dk1"/>
              </a:solidFill>
              <a:effectLst/>
              <a:latin typeface="+mn-lt"/>
              <a:ea typeface="+mn-ea"/>
              <a:cs typeface="+mn-cs"/>
            </a:rPr>
            <a:t>ている他、</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en-US" sz="1100">
              <a:solidFill>
                <a:sysClr val="windowText" lastClr="000000"/>
              </a:solidFill>
              <a:effectLst/>
              <a:latin typeface="+mn-lt"/>
              <a:ea typeface="+mn-ea"/>
              <a:cs typeface="+mn-cs"/>
            </a:rPr>
            <a:t>救急艇改修事業や道路改良</a:t>
          </a:r>
          <a:r>
            <a:rPr kumimoji="1" lang="ja-JP" altLang="en-US" sz="1100">
              <a:solidFill>
                <a:schemeClr val="dk1"/>
              </a:solidFill>
              <a:effectLst/>
              <a:latin typeface="+mn-lt"/>
              <a:ea typeface="+mn-ea"/>
              <a:cs typeface="+mn-cs"/>
            </a:rPr>
            <a:t>事業により前年度に比べて増</a:t>
          </a:r>
          <a:r>
            <a:rPr kumimoji="1" lang="ja-JP" altLang="ja-JP" sz="1100">
              <a:solidFill>
                <a:schemeClr val="dk1"/>
              </a:solidFill>
              <a:effectLst/>
              <a:latin typeface="+mn-lt"/>
              <a:ea typeface="+mn-ea"/>
              <a:cs typeface="+mn-cs"/>
            </a:rPr>
            <a:t>となっている。充当可能財源である基金</a:t>
          </a:r>
          <a:r>
            <a:rPr kumimoji="1" lang="ja-JP" altLang="en-US" sz="1100">
              <a:solidFill>
                <a:schemeClr val="dk1"/>
              </a:solidFill>
              <a:effectLst/>
              <a:latin typeface="+mn-lt"/>
              <a:ea typeface="+mn-ea"/>
              <a:cs typeface="+mn-cs"/>
            </a:rPr>
            <a:t>は減少しているが、</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、将来負担比率の分子は改善されている。将来負担比率は</a:t>
          </a:r>
          <a:r>
            <a:rPr kumimoji="1" lang="en-US" altLang="ja-JP" sz="1100">
              <a:solidFill>
                <a:sysClr val="windowText" lastClr="000000"/>
              </a:solidFill>
              <a:effectLst/>
              <a:latin typeface="+mn-lt"/>
              <a:ea typeface="+mn-ea"/>
              <a:cs typeface="+mn-cs"/>
            </a:rPr>
            <a:t>8.4%</a:t>
          </a:r>
          <a:r>
            <a:rPr kumimoji="1" lang="ja-JP" altLang="ja-JP" sz="1100">
              <a:solidFill>
                <a:schemeClr val="dk1"/>
              </a:solidFill>
              <a:effectLst/>
              <a:latin typeface="+mn-lt"/>
              <a:ea typeface="+mn-ea"/>
              <a:cs typeface="+mn-cs"/>
            </a:rPr>
            <a:t>と低い水準と認められる。</a:t>
          </a:r>
          <a:endParaRPr lang="ja-JP" altLang="ja-JP" sz="1400">
            <a:effectLst/>
          </a:endParaRPr>
        </a:p>
        <a:p>
          <a:r>
            <a:rPr kumimoji="1" lang="ja-JP" altLang="ja-JP" sz="1100">
              <a:solidFill>
                <a:schemeClr val="dk1"/>
              </a:solidFill>
              <a:effectLst/>
              <a:latin typeface="+mn-lt"/>
              <a:ea typeface="+mn-ea"/>
              <a:cs typeface="+mn-cs"/>
            </a:rPr>
            <a:t>　今後も将来への負担を軽減できるよう、基金の積み増しや、基準財政需要額算入見込される事業の実施を優先する等、健全な財政運営を行うものである。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605
602
13.70
1,806,391
1,743,749
58,495
740,539
2,464,413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[ 51.1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島根県平均と比較し△</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、類似団体と比較し</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8.6%</a:t>
          </a:r>
          <a:r>
            <a:rPr kumimoji="1" lang="ja-JP" altLang="ja-JP" sz="1100">
              <a:solidFill>
                <a:schemeClr val="dk1"/>
              </a:solidFill>
              <a:effectLst/>
              <a:latin typeface="+mn-lt"/>
              <a:ea typeface="+mn-ea"/>
              <a:cs typeface="+mn-cs"/>
            </a:rPr>
            <a:t>となっており、有形資産の老朽化は大きく進んではいないものの、今後の施設等の更新予定は少ないことから、老朽化対策の必要性が高まってくると考えられる。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3" name="テキスト ボックス 52"/>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5" name="テキスト ボックス 54"/>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7" name="テキスト ボックス 56"/>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9" name="テキスト ボックス 58"/>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1" name="テキスト ボックス 60"/>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5" name="直線コネクタ 64"/>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6"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7" name="直線コネクタ 66"/>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101617</xdr:rowOff>
    </xdr:from>
    <xdr:ext cx="405111" cy="259045"/>
    <xdr:sp macro="" textlink="">
      <xdr:nvSpPr>
        <xdr:cNvPr id="70" name="有形固定資産減価償却率平均値テキスト"/>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1" name="フローチャート : 判断 70"/>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2" name="フローチャート : 判断 71"/>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34</xdr:row>
      <xdr:rowOff>11854</xdr:rowOff>
    </xdr:from>
    <xdr:to>
      <xdr:col>3</xdr:col>
      <xdr:colOff>1222375</xdr:colOff>
      <xdr:row>34</xdr:row>
      <xdr:rowOff>113454</xdr:rowOff>
    </xdr:to>
    <xdr:sp macro="" textlink="">
      <xdr:nvSpPr>
        <xdr:cNvPr id="78" name="円/楕円 77"/>
        <xdr:cNvSpPr/>
      </xdr:nvSpPr>
      <xdr:spPr>
        <a:xfrm>
          <a:off x="4711700" y="66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98231</xdr:rowOff>
    </xdr:from>
    <xdr:ext cx="405111" cy="259045"/>
    <xdr:sp macro="" textlink="">
      <xdr:nvSpPr>
        <xdr:cNvPr id="79" name="有形固定資産減価償却率該当値テキスト"/>
        <xdr:cNvSpPr txBox="1"/>
      </xdr:nvSpPr>
      <xdr:spPr>
        <a:xfrm>
          <a:off x="4813300" y="653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oneCellAnchor>
    <xdr:from>
      <xdr:col>3</xdr:col>
      <xdr:colOff>245118</xdr:colOff>
      <xdr:row>31</xdr:row>
      <xdr:rowOff>78334</xdr:rowOff>
    </xdr:from>
    <xdr:ext cx="405111" cy="259045"/>
    <xdr:sp macro="" textlink="">
      <xdr:nvSpPr>
        <xdr:cNvPr id="80" name="n_1aveValue有形固定資産減価償却率"/>
        <xdr:cNvSpPr txBox="1"/>
      </xdr:nvSpPr>
      <xdr:spPr>
        <a:xfrm>
          <a:off x="3836043" y="617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605
602
13.70
1,806,391
1,743,749
58,495
740,539
2,464,413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169435</xdr:rowOff>
    </xdr:from>
    <xdr:ext cx="405111" cy="259045"/>
    <xdr:sp macro="" textlink="">
      <xdr:nvSpPr>
        <xdr:cNvPr id="60" name="【道路】&#10;有形固定資産減価償却率平均値テキスト"/>
        <xdr:cNvSpPr txBox="1"/>
      </xdr:nvSpPr>
      <xdr:spPr>
        <a:xfrm>
          <a:off x="4724400" y="6341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11684</xdr:rowOff>
    </xdr:from>
    <xdr:to>
      <xdr:col>6</xdr:col>
      <xdr:colOff>561975</xdr:colOff>
      <xdr:row>40</xdr:row>
      <xdr:rowOff>113284</xdr:rowOff>
    </xdr:to>
    <xdr:sp macro="" textlink="">
      <xdr:nvSpPr>
        <xdr:cNvPr id="68" name="円/楕円 67"/>
        <xdr:cNvSpPr/>
      </xdr:nvSpPr>
      <xdr:spPr>
        <a:xfrm>
          <a:off x="4584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98061</xdr:rowOff>
    </xdr:from>
    <xdr:ext cx="405111" cy="259045"/>
    <xdr:sp macro="" textlink="">
      <xdr:nvSpPr>
        <xdr:cNvPr id="69" name="【道路】&#10;有形固定資産減価償却率該当値テキスト"/>
        <xdr:cNvSpPr txBox="1"/>
      </xdr:nvSpPr>
      <xdr:spPr>
        <a:xfrm>
          <a:off x="4724400" y="6784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129811</xdr:rowOff>
    </xdr:from>
    <xdr:ext cx="405111" cy="259045"/>
    <xdr:sp macro="" textlink="">
      <xdr:nvSpPr>
        <xdr:cNvPr id="70" name="n_1aveValue【道路】&#10;有形固定資産減価償却率"/>
        <xdr:cNvSpPr txBox="1"/>
      </xdr:nvSpPr>
      <xdr:spPr>
        <a:xfrm>
          <a:off x="3582043" y="664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75821</xdr:rowOff>
    </xdr:from>
    <xdr:ext cx="599010" cy="259045"/>
    <xdr:sp macro="" textlink="">
      <xdr:nvSpPr>
        <xdr:cNvPr id="99" name="【道路】&#10;一人当たり延長平均値テキスト"/>
        <xdr:cNvSpPr txBox="1"/>
      </xdr:nvSpPr>
      <xdr:spPr>
        <a:xfrm>
          <a:off x="10566400" y="6762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79752</xdr:rowOff>
    </xdr:from>
    <xdr:to>
      <xdr:col>15</xdr:col>
      <xdr:colOff>231775</xdr:colOff>
      <xdr:row>41</xdr:row>
      <xdr:rowOff>9902</xdr:rowOff>
    </xdr:to>
    <xdr:sp macro="" textlink="">
      <xdr:nvSpPr>
        <xdr:cNvPr id="107" name="円/楕円 106"/>
        <xdr:cNvSpPr/>
      </xdr:nvSpPr>
      <xdr:spPr>
        <a:xfrm>
          <a:off x="10426700" y="69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58179</xdr:rowOff>
    </xdr:from>
    <xdr:ext cx="599010" cy="259045"/>
    <xdr:sp macro="" textlink="">
      <xdr:nvSpPr>
        <xdr:cNvPr id="108" name="【道路】&#10;一人当たり延長該当値テキスト"/>
        <xdr:cNvSpPr txBox="1"/>
      </xdr:nvSpPr>
      <xdr:spPr>
        <a:xfrm>
          <a:off x="10566400" y="691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131.469</a:t>
          </a:r>
          <a:endParaRPr kumimoji="1" lang="ja-JP" altLang="en-US" sz="1000" b="1">
            <a:solidFill>
              <a:srgbClr val="FF0000"/>
            </a:solidFill>
            <a:latin typeface="ＭＳ Ｐゴシック"/>
          </a:endParaRPr>
        </a:p>
      </xdr:txBody>
    </xdr:sp>
    <xdr:clientData/>
  </xdr:oneCellAnchor>
  <xdr:oneCellAnchor>
    <xdr:from>
      <xdr:col>13</xdr:col>
      <xdr:colOff>434485</xdr:colOff>
      <xdr:row>39</xdr:row>
      <xdr:rowOff>128651</xdr:rowOff>
    </xdr:from>
    <xdr:ext cx="534377" cy="259045"/>
    <xdr:sp macro="" textlink="">
      <xdr:nvSpPr>
        <xdr:cNvPr id="109"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37"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93218</xdr:rowOff>
    </xdr:from>
    <xdr:to>
      <xdr:col>6</xdr:col>
      <xdr:colOff>561975</xdr:colOff>
      <xdr:row>62</xdr:row>
      <xdr:rowOff>23368</xdr:rowOff>
    </xdr:to>
    <xdr:sp macro="" textlink="">
      <xdr:nvSpPr>
        <xdr:cNvPr id="145" name="円/楕円 144"/>
        <xdr:cNvSpPr/>
      </xdr:nvSpPr>
      <xdr:spPr>
        <a:xfrm>
          <a:off x="4584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71645</xdr:rowOff>
    </xdr:from>
    <xdr:ext cx="405111" cy="259045"/>
    <xdr:sp macro="" textlink="">
      <xdr:nvSpPr>
        <xdr:cNvPr id="146" name="【橋りょう・トンネル】&#10;有形固定資産減価償却率該当値テキスト"/>
        <xdr:cNvSpPr txBox="1"/>
      </xdr:nvSpPr>
      <xdr:spPr>
        <a:xfrm>
          <a:off x="4724400"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oneCellAnchor>
    <xdr:from>
      <xdr:col>5</xdr:col>
      <xdr:colOff>143518</xdr:colOff>
      <xdr:row>61</xdr:row>
      <xdr:rowOff>65041</xdr:rowOff>
    </xdr:from>
    <xdr:ext cx="405111" cy="259045"/>
    <xdr:sp macro="" textlink="">
      <xdr:nvSpPr>
        <xdr:cNvPr id="147" name="n_1aveValue【橋りょう・トンネル】&#10;有形固定資産減価償却率"/>
        <xdr:cNvSpPr txBox="1"/>
      </xdr:nvSpPr>
      <xdr:spPr>
        <a:xfrm>
          <a:off x="3582043"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151517</xdr:rowOff>
    </xdr:from>
    <xdr:ext cx="599010" cy="259045"/>
    <xdr:sp macro="" textlink="">
      <xdr:nvSpPr>
        <xdr:cNvPr id="176" name="【橋りょう・トンネル】&#10;一人当たり有形固定資産（償却資産）額平均値テキスト"/>
        <xdr:cNvSpPr txBox="1"/>
      </xdr:nvSpPr>
      <xdr:spPr>
        <a:xfrm>
          <a:off x="10566400" y="10095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13503</xdr:rowOff>
    </xdr:from>
    <xdr:to>
      <xdr:col>15</xdr:col>
      <xdr:colOff>231775</xdr:colOff>
      <xdr:row>63</xdr:row>
      <xdr:rowOff>115103</xdr:rowOff>
    </xdr:to>
    <xdr:sp macro="" textlink="">
      <xdr:nvSpPr>
        <xdr:cNvPr id="184" name="円/楕円 183"/>
        <xdr:cNvSpPr/>
      </xdr:nvSpPr>
      <xdr:spPr>
        <a:xfrm>
          <a:off x="10426700" y="108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99880</xdr:rowOff>
    </xdr:from>
    <xdr:ext cx="599010" cy="259045"/>
    <xdr:sp macro="" textlink="">
      <xdr:nvSpPr>
        <xdr:cNvPr id="185" name="【橋りょう・トンネル】&#10;一人当たり有形固定資産（償却資産）額該当値テキスト"/>
        <xdr:cNvSpPr txBox="1"/>
      </xdr:nvSpPr>
      <xdr:spPr>
        <a:xfrm>
          <a:off x="10566400" y="1072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240,613</a:t>
          </a:r>
          <a:endParaRPr kumimoji="1" lang="ja-JP" altLang="en-US" sz="1000" b="1">
            <a:solidFill>
              <a:srgbClr val="FF0000"/>
            </a:solidFill>
            <a:latin typeface="ＭＳ Ｐゴシック"/>
          </a:endParaRPr>
        </a:p>
      </xdr:txBody>
    </xdr:sp>
    <xdr:clientData/>
  </xdr:oneCellAnchor>
  <xdr:oneCellAnchor>
    <xdr:from>
      <xdr:col>13</xdr:col>
      <xdr:colOff>402169</xdr:colOff>
      <xdr:row>58</xdr:row>
      <xdr:rowOff>136561</xdr:rowOff>
    </xdr:from>
    <xdr:ext cx="599010" cy="259045"/>
    <xdr:sp macro="" textlink="">
      <xdr:nvSpPr>
        <xdr:cNvPr id="186"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69596</xdr:rowOff>
    </xdr:from>
    <xdr:to>
      <xdr:col>6</xdr:col>
      <xdr:colOff>561975</xdr:colOff>
      <xdr:row>79</xdr:row>
      <xdr:rowOff>171196</xdr:rowOff>
    </xdr:to>
    <xdr:sp macro="" textlink="">
      <xdr:nvSpPr>
        <xdr:cNvPr id="222" name="円/楕円 221"/>
        <xdr:cNvSpPr/>
      </xdr:nvSpPr>
      <xdr:spPr>
        <a:xfrm>
          <a:off x="45847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92473</xdr:rowOff>
    </xdr:from>
    <xdr:ext cx="405111" cy="259045"/>
    <xdr:sp macro="" textlink="">
      <xdr:nvSpPr>
        <xdr:cNvPr id="223" name="【公営住宅】&#10;有形固定資産減価償却率該当値テキスト"/>
        <xdr:cNvSpPr txBox="1"/>
      </xdr:nvSpPr>
      <xdr:spPr>
        <a:xfrm>
          <a:off x="4724400" y="1346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151147</xdr:rowOff>
    </xdr:from>
    <xdr:ext cx="405111" cy="259045"/>
    <xdr:sp macro="" textlink="">
      <xdr:nvSpPr>
        <xdr:cNvPr id="224"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6" name="直線コネクタ 235"/>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7" name="テキスト ボックス 236"/>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8" name="直線コネクタ 23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9" name="テキスト ボックス 23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0" name="直線コネクタ 239"/>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1" name="テキスト ボックス 240"/>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4" name="直線コネクタ 243"/>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5" name="テキスト ボックス 244"/>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6" name="直線コネクタ 24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7" name="テキスト ボックス 246"/>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8" name="直線コネクタ 247"/>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49" name="テキスト ボックス 248"/>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1" name="テキスト ボックス 25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3" name="直線コネクタ 252"/>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4"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5" name="直線コネクタ 254"/>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6"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7" name="直線コネクタ 256"/>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58"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59" name="フローチャート : 判断 258"/>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0" name="フローチャート : 判断 259"/>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139891</xdr:rowOff>
    </xdr:from>
    <xdr:to>
      <xdr:col>15</xdr:col>
      <xdr:colOff>231775</xdr:colOff>
      <xdr:row>83</xdr:row>
      <xdr:rowOff>70041</xdr:rowOff>
    </xdr:to>
    <xdr:sp macro="" textlink="">
      <xdr:nvSpPr>
        <xdr:cNvPr id="266" name="円/楕円 265"/>
        <xdr:cNvSpPr/>
      </xdr:nvSpPr>
      <xdr:spPr>
        <a:xfrm>
          <a:off x="10426700" y="141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162768</xdr:rowOff>
    </xdr:from>
    <xdr:ext cx="469744" cy="259045"/>
    <xdr:sp macro="" textlink="">
      <xdr:nvSpPr>
        <xdr:cNvPr id="267" name="【公営住宅】&#10;一人当たり面積該当値テキスト"/>
        <xdr:cNvSpPr txBox="1"/>
      </xdr:nvSpPr>
      <xdr:spPr>
        <a:xfrm>
          <a:off x="10566400" y="1405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6.932</a:t>
          </a:r>
          <a:endParaRPr kumimoji="1" lang="ja-JP" altLang="en-US" sz="1000" b="1">
            <a:solidFill>
              <a:srgbClr val="FF0000"/>
            </a:solidFill>
            <a:latin typeface="ＭＳ Ｐゴシック"/>
          </a:endParaRPr>
        </a:p>
      </xdr:txBody>
    </xdr:sp>
    <xdr:clientData/>
  </xdr:oneCellAnchor>
  <xdr:oneCellAnchor>
    <xdr:from>
      <xdr:col>13</xdr:col>
      <xdr:colOff>466802</xdr:colOff>
      <xdr:row>84</xdr:row>
      <xdr:rowOff>45420</xdr:rowOff>
    </xdr:from>
    <xdr:ext cx="469744" cy="259045"/>
    <xdr:sp macro="" textlink="">
      <xdr:nvSpPr>
        <xdr:cNvPr id="268" name="n_1aveValue【公営住宅】&#10;一人当たり面積"/>
        <xdr:cNvSpPr txBox="1"/>
      </xdr:nvSpPr>
      <xdr:spPr>
        <a:xfrm>
          <a:off x="9391727" y="1444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9" name="テキスト ボックス 27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0" name="直線コネクタ 27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1" name="テキスト ボックス 28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2" name="直線コネクタ 28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3" name="テキスト ボックス 28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4" name="直線コネクタ 28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5" name="テキスト ボックス 28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6" name="直線コネクタ 28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7" name="テキスト ボックス 28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9" name="テキスト ボックス 2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3048</xdr:rowOff>
    </xdr:from>
    <xdr:to>
      <xdr:col>6</xdr:col>
      <xdr:colOff>510540</xdr:colOff>
      <xdr:row>106</xdr:row>
      <xdr:rowOff>144780</xdr:rowOff>
    </xdr:to>
    <xdr:cxnSp macro="">
      <xdr:nvCxnSpPr>
        <xdr:cNvPr id="291" name="直線コネクタ 290"/>
        <xdr:cNvCxnSpPr/>
      </xdr:nvCxnSpPr>
      <xdr:spPr>
        <a:xfrm flipV="1">
          <a:off x="4634865" y="17490948"/>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148607</xdr:rowOff>
    </xdr:from>
    <xdr:ext cx="405111" cy="259045"/>
    <xdr:sp macro="" textlink="">
      <xdr:nvSpPr>
        <xdr:cNvPr id="292" name="【港湾・漁港】&#10;有形固定資産減価償却率最小値テキスト"/>
        <xdr:cNvSpPr txBox="1"/>
      </xdr:nvSpPr>
      <xdr:spPr>
        <a:xfrm>
          <a:off x="47244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106</xdr:row>
      <xdr:rowOff>144780</xdr:rowOff>
    </xdr:from>
    <xdr:to>
      <xdr:col>6</xdr:col>
      <xdr:colOff>600075</xdr:colOff>
      <xdr:row>106</xdr:row>
      <xdr:rowOff>144780</xdr:rowOff>
    </xdr:to>
    <xdr:cxnSp macro="">
      <xdr:nvCxnSpPr>
        <xdr:cNvPr id="293" name="直線コネクタ 292"/>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121175</xdr:rowOff>
    </xdr:from>
    <xdr:ext cx="405111" cy="259045"/>
    <xdr:sp macro="" textlink="">
      <xdr:nvSpPr>
        <xdr:cNvPr id="294" name="【港湾・漁港】&#10;有形固定資産減価償却率最大値テキスト"/>
        <xdr:cNvSpPr txBox="1"/>
      </xdr:nvSpPr>
      <xdr:spPr>
        <a:xfrm>
          <a:off x="4724400" y="1726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102</xdr:row>
      <xdr:rowOff>3048</xdr:rowOff>
    </xdr:from>
    <xdr:to>
      <xdr:col>6</xdr:col>
      <xdr:colOff>600075</xdr:colOff>
      <xdr:row>102</xdr:row>
      <xdr:rowOff>3048</xdr:rowOff>
    </xdr:to>
    <xdr:cxnSp macro="">
      <xdr:nvCxnSpPr>
        <xdr:cNvPr id="295" name="直線コネクタ 294"/>
        <xdr:cNvCxnSpPr/>
      </xdr:nvCxnSpPr>
      <xdr:spPr>
        <a:xfrm>
          <a:off x="4546600" y="1749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168419</xdr:rowOff>
    </xdr:from>
    <xdr:ext cx="405111" cy="259045"/>
    <xdr:sp macro="" textlink="">
      <xdr:nvSpPr>
        <xdr:cNvPr id="296" name="【港湾・漁港】&#10;有形固定資産減価償却率平均値テキスト"/>
        <xdr:cNvSpPr txBox="1"/>
      </xdr:nvSpPr>
      <xdr:spPr>
        <a:xfrm>
          <a:off x="4724400" y="1765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18542</xdr:rowOff>
    </xdr:from>
    <xdr:to>
      <xdr:col>6</xdr:col>
      <xdr:colOff>561975</xdr:colOff>
      <xdr:row>103</xdr:row>
      <xdr:rowOff>120142</xdr:rowOff>
    </xdr:to>
    <xdr:sp macro="" textlink="">
      <xdr:nvSpPr>
        <xdr:cNvPr id="297" name="フローチャート : 判断 296"/>
        <xdr:cNvSpPr/>
      </xdr:nvSpPr>
      <xdr:spPr>
        <a:xfrm>
          <a:off x="45847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116839</xdr:rowOff>
    </xdr:from>
    <xdr:to>
      <xdr:col>5</xdr:col>
      <xdr:colOff>409575</xdr:colOff>
      <xdr:row>101</xdr:row>
      <xdr:rowOff>46989</xdr:rowOff>
    </xdr:to>
    <xdr:sp macro="" textlink="">
      <xdr:nvSpPr>
        <xdr:cNvPr id="298" name="フローチャート : 判断 297"/>
        <xdr:cNvSpPr/>
      </xdr:nvSpPr>
      <xdr:spPr>
        <a:xfrm>
          <a:off x="3746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123698</xdr:rowOff>
    </xdr:from>
    <xdr:to>
      <xdr:col>6</xdr:col>
      <xdr:colOff>561975</xdr:colOff>
      <xdr:row>102</xdr:row>
      <xdr:rowOff>53848</xdr:rowOff>
    </xdr:to>
    <xdr:sp macro="" textlink="">
      <xdr:nvSpPr>
        <xdr:cNvPr id="304" name="円/楕円 303"/>
        <xdr:cNvSpPr/>
      </xdr:nvSpPr>
      <xdr:spPr>
        <a:xfrm>
          <a:off x="45847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76725</xdr:rowOff>
    </xdr:from>
    <xdr:ext cx="405111" cy="259045"/>
    <xdr:sp macro="" textlink="">
      <xdr:nvSpPr>
        <xdr:cNvPr id="305" name="【港湾・漁港】&#10;有形固定資産減価償却率該当値テキスト"/>
        <xdr:cNvSpPr txBox="1"/>
      </xdr:nvSpPr>
      <xdr:spPr>
        <a:xfrm>
          <a:off x="4724400" y="17393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oneCellAnchor>
    <xdr:from>
      <xdr:col>5</xdr:col>
      <xdr:colOff>143518</xdr:colOff>
      <xdr:row>99</xdr:row>
      <xdr:rowOff>63516</xdr:rowOff>
    </xdr:from>
    <xdr:ext cx="405111" cy="259045"/>
    <xdr:sp macro="" textlink="">
      <xdr:nvSpPr>
        <xdr:cNvPr id="306" name="n_1aveValue【港湾・漁港】&#10;有形固定資産減価償却率"/>
        <xdr:cNvSpPr txBox="1"/>
      </xdr:nvSpPr>
      <xdr:spPr>
        <a:xfrm>
          <a:off x="3582043"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7" name="直線コネクタ 31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8" name="テキスト ボックス 31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9" name="直線コネクタ 31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0" name="テキスト ボックス 31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1" name="直線コネクタ 32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2" name="テキスト ボックス 32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3" name="直線コネクタ 32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4" name="テキスト ボックス 32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5" name="直線コネクタ 3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6" name="テキスト ボックス 32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116870</xdr:rowOff>
    </xdr:from>
    <xdr:to>
      <xdr:col>15</xdr:col>
      <xdr:colOff>180340</xdr:colOff>
      <xdr:row>108</xdr:row>
      <xdr:rowOff>5803</xdr:rowOff>
    </xdr:to>
    <xdr:cxnSp macro="">
      <xdr:nvCxnSpPr>
        <xdr:cNvPr id="328" name="直線コネクタ 327"/>
        <xdr:cNvCxnSpPr/>
      </xdr:nvCxnSpPr>
      <xdr:spPr>
        <a:xfrm flipV="1">
          <a:off x="10476865" y="17261870"/>
          <a:ext cx="0" cy="12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9630</xdr:rowOff>
    </xdr:from>
    <xdr:ext cx="599010" cy="259045"/>
    <xdr:sp macro="" textlink="">
      <xdr:nvSpPr>
        <xdr:cNvPr id="329" name="【港湾・漁港】&#10;一人当たり有形固定資産（償却資産）額最小値テキスト"/>
        <xdr:cNvSpPr txBox="1"/>
      </xdr:nvSpPr>
      <xdr:spPr>
        <a:xfrm>
          <a:off x="10566400" y="1852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5803</xdr:rowOff>
    </xdr:from>
    <xdr:to>
      <xdr:col>15</xdr:col>
      <xdr:colOff>269875</xdr:colOff>
      <xdr:row>108</xdr:row>
      <xdr:rowOff>5803</xdr:rowOff>
    </xdr:to>
    <xdr:cxnSp macro="">
      <xdr:nvCxnSpPr>
        <xdr:cNvPr id="330" name="直線コネクタ 329"/>
        <xdr:cNvCxnSpPr/>
      </xdr:nvCxnSpPr>
      <xdr:spPr>
        <a:xfrm>
          <a:off x="10388600" y="18522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63547</xdr:rowOff>
    </xdr:from>
    <xdr:ext cx="690189" cy="259045"/>
    <xdr:sp macro="" textlink="">
      <xdr:nvSpPr>
        <xdr:cNvPr id="331" name="【港湾・漁港】&#10;一人当たり有形固定資産（償却資産）額最大値テキスト"/>
        <xdr:cNvSpPr txBox="1"/>
      </xdr:nvSpPr>
      <xdr:spPr>
        <a:xfrm>
          <a:off x="10566400" y="17037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100</xdr:row>
      <xdr:rowOff>116870</xdr:rowOff>
    </xdr:from>
    <xdr:to>
      <xdr:col>15</xdr:col>
      <xdr:colOff>269875</xdr:colOff>
      <xdr:row>100</xdr:row>
      <xdr:rowOff>116870</xdr:rowOff>
    </xdr:to>
    <xdr:cxnSp macro="">
      <xdr:nvCxnSpPr>
        <xdr:cNvPr id="332" name="直線コネクタ 331"/>
        <xdr:cNvCxnSpPr/>
      </xdr:nvCxnSpPr>
      <xdr:spPr>
        <a:xfrm>
          <a:off x="10388600" y="1726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129981</xdr:rowOff>
    </xdr:from>
    <xdr:ext cx="599010" cy="259045"/>
    <xdr:sp macro="" textlink="">
      <xdr:nvSpPr>
        <xdr:cNvPr id="333" name="【港湾・漁港】&#10;一人当たり有形固定資産（償却資産）額平均値テキスト"/>
        <xdr:cNvSpPr txBox="1"/>
      </xdr:nvSpPr>
      <xdr:spPr>
        <a:xfrm>
          <a:off x="10566400" y="183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151554</xdr:rowOff>
    </xdr:from>
    <xdr:to>
      <xdr:col>15</xdr:col>
      <xdr:colOff>231775</xdr:colOff>
      <xdr:row>107</xdr:row>
      <xdr:rowOff>81704</xdr:rowOff>
    </xdr:to>
    <xdr:sp macro="" textlink="">
      <xdr:nvSpPr>
        <xdr:cNvPr id="334" name="フローチャート : 判断 333"/>
        <xdr:cNvSpPr/>
      </xdr:nvSpPr>
      <xdr:spPr>
        <a:xfrm>
          <a:off x="10426700" y="183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166849</xdr:rowOff>
    </xdr:from>
    <xdr:to>
      <xdr:col>14</xdr:col>
      <xdr:colOff>79375</xdr:colOff>
      <xdr:row>105</xdr:row>
      <xdr:rowOff>96999</xdr:rowOff>
    </xdr:to>
    <xdr:sp macro="" textlink="">
      <xdr:nvSpPr>
        <xdr:cNvPr id="335" name="フローチャート : 判断 334"/>
        <xdr:cNvSpPr/>
      </xdr:nvSpPr>
      <xdr:spPr>
        <a:xfrm>
          <a:off x="9588500" y="179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66070</xdr:rowOff>
    </xdr:from>
    <xdr:to>
      <xdr:col>15</xdr:col>
      <xdr:colOff>231775</xdr:colOff>
      <xdr:row>100</xdr:row>
      <xdr:rowOff>167670</xdr:rowOff>
    </xdr:to>
    <xdr:sp macro="" textlink="">
      <xdr:nvSpPr>
        <xdr:cNvPr id="341" name="円/楕円 340"/>
        <xdr:cNvSpPr/>
      </xdr:nvSpPr>
      <xdr:spPr>
        <a:xfrm>
          <a:off x="10426700" y="172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19097</xdr:rowOff>
    </xdr:from>
    <xdr:ext cx="690189" cy="259045"/>
    <xdr:sp macro="" textlink="">
      <xdr:nvSpPr>
        <xdr:cNvPr id="342" name="【港湾・漁港】&#10;一人当たり有形固定資産（償却資産）額該当値テキスト"/>
        <xdr:cNvSpPr txBox="1"/>
      </xdr:nvSpPr>
      <xdr:spPr>
        <a:xfrm>
          <a:off x="10566400" y="17164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2,911,043</a:t>
          </a:r>
          <a:endParaRPr kumimoji="1" lang="ja-JP" altLang="en-US" sz="1000" b="1">
            <a:solidFill>
              <a:srgbClr val="FF0000"/>
            </a:solidFill>
            <a:latin typeface="ＭＳ Ｐゴシック"/>
          </a:endParaRPr>
        </a:p>
      </xdr:txBody>
    </xdr:sp>
    <xdr:clientData/>
  </xdr:oneCellAnchor>
  <xdr:oneCellAnchor>
    <xdr:from>
      <xdr:col>13</xdr:col>
      <xdr:colOff>356579</xdr:colOff>
      <xdr:row>103</xdr:row>
      <xdr:rowOff>113526</xdr:rowOff>
    </xdr:from>
    <xdr:ext cx="690189" cy="259045"/>
    <xdr:sp macro="" textlink="">
      <xdr:nvSpPr>
        <xdr:cNvPr id="343" name="n_1aveValue【港湾・漁港】&#10;一人当たり有形固定資産（償却資産）額"/>
        <xdr:cNvSpPr txBox="1"/>
      </xdr:nvSpPr>
      <xdr:spPr>
        <a:xfrm>
          <a:off x="9281504" y="17772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1,190,619</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1" name="正方形/長方形 3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4" name="直線コネクタ 383"/>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5"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6" name="直線コネクタ 385"/>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7"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8" name="直線コネクタ 38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74947</xdr:rowOff>
    </xdr:from>
    <xdr:ext cx="405111" cy="259045"/>
    <xdr:sp macro="" textlink="">
      <xdr:nvSpPr>
        <xdr:cNvPr id="389" name="【学校施設】&#10;有形固定資産減価償却率平均値テキスト"/>
        <xdr:cNvSpPr txBox="1"/>
      </xdr:nvSpPr>
      <xdr:spPr>
        <a:xfrm>
          <a:off x="164084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0" name="フローチャート : 判断 389"/>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1" name="フローチャート : 判断 390"/>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124460</xdr:rowOff>
    </xdr:from>
    <xdr:to>
      <xdr:col>23</xdr:col>
      <xdr:colOff>568325</xdr:colOff>
      <xdr:row>64</xdr:row>
      <xdr:rowOff>54610</xdr:rowOff>
    </xdr:to>
    <xdr:sp macro="" textlink="">
      <xdr:nvSpPr>
        <xdr:cNvPr id="397" name="円/楕円 396"/>
        <xdr:cNvSpPr/>
      </xdr:nvSpPr>
      <xdr:spPr>
        <a:xfrm>
          <a:off x="16268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39387</xdr:rowOff>
    </xdr:from>
    <xdr:ext cx="405111" cy="259045"/>
    <xdr:sp macro="" textlink="">
      <xdr:nvSpPr>
        <xdr:cNvPr id="398" name="【学校施設】&#10;有形固定資産減価償却率該当値テキスト"/>
        <xdr:cNvSpPr txBox="1"/>
      </xdr:nvSpPr>
      <xdr:spPr>
        <a:xfrm>
          <a:off x="16408400" y="1084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36847</xdr:rowOff>
    </xdr:from>
    <xdr:ext cx="405111" cy="259045"/>
    <xdr:sp macro="" textlink="">
      <xdr:nvSpPr>
        <xdr:cNvPr id="399" name="n_1aveValue【学校施設】&#10;有形固定資産減価償却率"/>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0" name="直線コネクタ 4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1" name="テキスト ボックス 4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2" name="直線コネクタ 4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3" name="テキスト ボックス 4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4" name="直線コネクタ 4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5" name="テキスト ボックス 41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6" name="直線コネクタ 4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7" name="テキスト ボックス 41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8" name="直線コネクタ 4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9" name="テキスト ボックス 41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1" name="テキスト ボックス 42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3" name="直線コネクタ 422"/>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4"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5" name="直線コネクタ 424"/>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6"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7" name="直線コネクタ 426"/>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8"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29" name="フローチャート : 判断 428"/>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0" name="フローチャート : 判断 429"/>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51460</xdr:rowOff>
    </xdr:from>
    <xdr:to>
      <xdr:col>32</xdr:col>
      <xdr:colOff>238125</xdr:colOff>
      <xdr:row>61</xdr:row>
      <xdr:rowOff>153060</xdr:rowOff>
    </xdr:to>
    <xdr:sp macro="" textlink="">
      <xdr:nvSpPr>
        <xdr:cNvPr id="436" name="円/楕円 435"/>
        <xdr:cNvSpPr/>
      </xdr:nvSpPr>
      <xdr:spPr>
        <a:xfrm>
          <a:off x="22110700" y="105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74337</xdr:rowOff>
    </xdr:from>
    <xdr:ext cx="469744" cy="259045"/>
    <xdr:sp macro="" textlink="">
      <xdr:nvSpPr>
        <xdr:cNvPr id="437" name="【学校施設】&#10;一人当たり面積該当値テキスト"/>
        <xdr:cNvSpPr txBox="1"/>
      </xdr:nvSpPr>
      <xdr:spPr>
        <a:xfrm>
          <a:off x="22250400" y="103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6.408</a:t>
          </a:r>
          <a:endParaRPr kumimoji="1" lang="ja-JP" altLang="en-US" sz="1000" b="1">
            <a:solidFill>
              <a:srgbClr val="FF0000"/>
            </a:solidFill>
            <a:latin typeface="ＭＳ Ｐゴシック"/>
          </a:endParaRPr>
        </a:p>
      </xdr:txBody>
    </xdr:sp>
    <xdr:clientData/>
  </xdr:oneCellAnchor>
  <xdr:oneCellAnchor>
    <xdr:from>
      <xdr:col>30</xdr:col>
      <xdr:colOff>473152</xdr:colOff>
      <xdr:row>61</xdr:row>
      <xdr:rowOff>27703</xdr:rowOff>
    </xdr:from>
    <xdr:ext cx="469744" cy="259045"/>
    <xdr:sp macro="" textlink="">
      <xdr:nvSpPr>
        <xdr:cNvPr id="438"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0" name="正方形/長方形 43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1" name="正方形/長方形 44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2" name="正方形/長方形 44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3" name="正方形/長方形 44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6" name="正方形/長方形 44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7" name="正方形/長方形 44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8" name="正方形/長方形 44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9" name="正方形/長方形 44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0" name="正方形/長方形 4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1" name="正方形/長方形 4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2" name="正方形/長方形 4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3" name="正方形/長方形 4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4" name="正方形/長方形 4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5" name="正方形/長方形 4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6" name="正方形/長方形 4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7" name="正方形/長方形 4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8" name="正方形/長方形 45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59" name="正方形/長方形 4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0" name="正方形/長方形 4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1" name="正方形/長方形 4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2" name="正方形/長方形 4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3" name="正方形/長方形 4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4" name="正方形/長方形 4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5" name="正方形/長方形 4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6" name="正方形/長方形 46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67" name="正方形/長方形 4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8" name="正方形/長方形 4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9" name="テキスト ボックス 4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道路については、長寿命化事業のため近年更新を行っていることから、類似団体と比較し△</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であり、学校施設については、村内の唯一の学校が最近更新されたことから、類似団体と比較し△</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一方、公営住宅については、類似団体と比較し</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多いが、平成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年度に新たに建設していることから、今後減少する見込みである。</a:t>
          </a:r>
          <a:endParaRPr lang="ja-JP" altLang="ja-JP" sz="1400">
            <a:effectLst/>
          </a:endParaRPr>
        </a:p>
        <a:p>
          <a:r>
            <a:rPr kumimoji="1" lang="ja-JP" altLang="ja-JP" sz="1100">
              <a:solidFill>
                <a:schemeClr val="dk1"/>
              </a:solidFill>
              <a:effectLst/>
              <a:latin typeface="+mn-lt"/>
              <a:ea typeface="+mn-ea"/>
              <a:cs typeface="+mn-cs"/>
            </a:rPr>
            <a:t>また、港湾・漁港に見られる一人当たりの有形固定資産額については、類似団体の中でも人口が少ないため、平均と大きくかけ離れているところである。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605
602
13.70
1,806,391
1,743,749
58,495
740,539
2,464,413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31513</xdr:rowOff>
    </xdr:from>
    <xdr:ext cx="405111" cy="259045"/>
    <xdr:sp macro="" textlink="">
      <xdr:nvSpPr>
        <xdr:cNvPr id="76" name="【体育館・プール】&#10;有形固定資産減価償却率平均値テキスト"/>
        <xdr:cNvSpPr txBox="1"/>
      </xdr:nvSpPr>
      <xdr:spPr>
        <a:xfrm>
          <a:off x="4724400" y="10147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29210</xdr:rowOff>
    </xdr:from>
    <xdr:to>
      <xdr:col>6</xdr:col>
      <xdr:colOff>561975</xdr:colOff>
      <xdr:row>63</xdr:row>
      <xdr:rowOff>130810</xdr:rowOff>
    </xdr:to>
    <xdr:sp macro="" textlink="">
      <xdr:nvSpPr>
        <xdr:cNvPr id="85" name="円/楕円 84"/>
        <xdr:cNvSpPr/>
      </xdr:nvSpPr>
      <xdr:spPr>
        <a:xfrm>
          <a:off x="4584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115587</xdr:rowOff>
    </xdr:from>
    <xdr:ext cx="405111" cy="259045"/>
    <xdr:sp macro="" textlink="">
      <xdr:nvSpPr>
        <xdr:cNvPr id="86" name="【体育館・プール】&#10;有形固定資産減価償却率該当値テキスト"/>
        <xdr:cNvSpPr txBox="1"/>
      </xdr:nvSpPr>
      <xdr:spPr>
        <a:xfrm>
          <a:off x="4724400"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87993</xdr:rowOff>
    </xdr:from>
    <xdr:to>
      <xdr:col>15</xdr:col>
      <xdr:colOff>231775</xdr:colOff>
      <xdr:row>57</xdr:row>
      <xdr:rowOff>18143</xdr:rowOff>
    </xdr:to>
    <xdr:sp macro="" textlink="">
      <xdr:nvSpPr>
        <xdr:cNvPr id="126" name="円/楕円 125"/>
        <xdr:cNvSpPr/>
      </xdr:nvSpPr>
      <xdr:spPr>
        <a:xfrm>
          <a:off x="104267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110870</xdr:rowOff>
    </xdr:from>
    <xdr:ext cx="469744" cy="259045"/>
    <xdr:sp macro="" textlink="">
      <xdr:nvSpPr>
        <xdr:cNvPr id="127" name="【体育館・プール】&#10;一人当たり面積該当値テキスト"/>
        <xdr:cNvSpPr txBox="1"/>
      </xdr:nvSpPr>
      <xdr:spPr>
        <a:xfrm>
          <a:off x="10566400" y="9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8" name="テキスト ボックス 1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9" name="直線コネクタ 1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0" name="テキスト ボックス 1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71" name="直線コネクタ 17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72" name="テキスト ボックス 17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73" name="直線コネクタ 17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74" name="テキスト ボックス 17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75" name="直線コネクタ 17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76" name="テキスト ボックス 17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77" name="直線コネクタ 17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178" name="テキスト ボックス 17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9" name="直線コネクタ 1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0" name="テキスト ボックス 17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182" name="直線コネクタ 181"/>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183"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184" name="直線コネクタ 183"/>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185"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186" name="直線コネクタ 185"/>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89425</xdr:rowOff>
    </xdr:from>
    <xdr:ext cx="405111" cy="259045"/>
    <xdr:sp macro="" textlink="">
      <xdr:nvSpPr>
        <xdr:cNvPr id="187" name="【一般廃棄物処理施設】&#10;有形固定資産減価償却率平均値テキスト"/>
        <xdr:cNvSpPr txBox="1"/>
      </xdr:nvSpPr>
      <xdr:spPr>
        <a:xfrm>
          <a:off x="16408400" y="643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188" name="フローチャート : 判断 187"/>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189" name="フローチャート : 判断 188"/>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145813</xdr:rowOff>
    </xdr:from>
    <xdr:ext cx="405111" cy="259045"/>
    <xdr:sp macro="" textlink="">
      <xdr:nvSpPr>
        <xdr:cNvPr id="190" name="n_1aveValue【一般廃棄物処理施設】&#10;有形固定資産減価償却率"/>
        <xdr:cNvSpPr txBox="1"/>
      </xdr:nvSpPr>
      <xdr:spPr>
        <a:xfrm>
          <a:off x="15266043"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1" name="テキスト ボックス 1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2" name="テキスト ボックス 1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3" name="テキスト ボックス 1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4" name="テキスト ボックス 1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5" name="テキスト ボックス 1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100838</xdr:rowOff>
    </xdr:from>
    <xdr:to>
      <xdr:col>23</xdr:col>
      <xdr:colOff>568325</xdr:colOff>
      <xdr:row>42</xdr:row>
      <xdr:rowOff>30988</xdr:rowOff>
    </xdr:to>
    <xdr:sp macro="" textlink="">
      <xdr:nvSpPr>
        <xdr:cNvPr id="196" name="円/楕円 195"/>
        <xdr:cNvSpPr/>
      </xdr:nvSpPr>
      <xdr:spPr>
        <a:xfrm>
          <a:off x="16268700" y="713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15765</xdr:rowOff>
    </xdr:from>
    <xdr:ext cx="405111" cy="259045"/>
    <xdr:sp macro="" textlink="">
      <xdr:nvSpPr>
        <xdr:cNvPr id="197" name="【一般廃棄物処理施設】&#10;有形固定資産減価償却率該当値テキスト"/>
        <xdr:cNvSpPr txBox="1"/>
      </xdr:nvSpPr>
      <xdr:spPr>
        <a:xfrm>
          <a:off x="16408400" y="704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98" name="正方形/長方形 1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9" name="正方形/長方形 1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0" name="正方形/長方形 1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1" name="正方形/長方形 2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2" name="正方形/長方形 2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3" name="正方形/長方形 2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4" name="正方形/長方形 2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5" name="正方形/長方形 2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6" name="テキスト ボックス 2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7" name="直線コネクタ 2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08" name="直線コネクタ 2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09" name="テキスト ボックス 20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0" name="直線コネクタ 2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1" name="テキスト ボックス 21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2" name="直線コネクタ 2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3" name="テキスト ボックス 21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4" name="直線コネクタ 2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5" name="テキスト ボックス 21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6" name="直線コネクタ 2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17" name="テキスト ボックス 2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19" name="直線コネクタ 218"/>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20"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21" name="直線コネクタ 220"/>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22"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23" name="直線コネクタ 222"/>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24"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25" name="フローチャート : 判断 224"/>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26" name="フローチャート : 判断 225"/>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227"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28" name="テキスト ボックス 2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9" name="テキスト ボックス 2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0" name="テキスト ボックス 2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1" name="テキスト ボックス 2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2" name="テキスト ボックス 2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112830</xdr:rowOff>
    </xdr:from>
    <xdr:to>
      <xdr:col>32</xdr:col>
      <xdr:colOff>238125</xdr:colOff>
      <xdr:row>36</xdr:row>
      <xdr:rowOff>42980</xdr:rowOff>
    </xdr:to>
    <xdr:sp macro="" textlink="">
      <xdr:nvSpPr>
        <xdr:cNvPr id="233" name="円/楕円 232"/>
        <xdr:cNvSpPr/>
      </xdr:nvSpPr>
      <xdr:spPr>
        <a:xfrm>
          <a:off x="22110700" y="61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135707</xdr:rowOff>
    </xdr:from>
    <xdr:ext cx="599010" cy="259045"/>
    <xdr:sp macro="" textlink="">
      <xdr:nvSpPr>
        <xdr:cNvPr id="234" name="【一般廃棄物処理施設】&#10;一人当たり有形固定資産（償却資産）額該当値テキスト"/>
        <xdr:cNvSpPr txBox="1"/>
      </xdr:nvSpPr>
      <xdr:spPr>
        <a:xfrm>
          <a:off x="22250400" y="596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3" name="正方形/長方形 2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4" name="正方形/長方形 2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5" name="正方形/長方形 2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6" name="正方形/長方形 2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7" name="正方形/長方形 2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8" name="正方形/長方形 2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9" name="正方形/長方形 2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0" name="正方形/長方形 24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1" name="正方形/長方形 2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2" name="正方形/長方形 2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3" name="正方形/長方形 2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4" name="正方形/長方形 2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5" name="正方形/長方形 2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6" name="正方形/長方形 2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7" name="正方形/長方形 2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8" name="正方形/長方形 2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59" name="テキスト ボックス 2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0" name="直線コネクタ 2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61" name="直線コネクタ 26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62" name="テキスト ボックス 26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63" name="直線コネクタ 26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64" name="テキスト ボックス 26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65" name="直線コネクタ 26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66" name="テキスト ボックス 26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67" name="直線コネクタ 26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68" name="テキスト ボックス 26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69" name="直線コネクタ 26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70" name="テキスト ボックス 26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71" name="直線コネクタ 27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72" name="テキスト ボックス 27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3" name="直線コネクタ 2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4" name="テキスト ボックス 2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276" name="直線コネクタ 275"/>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277"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278" name="直線コネクタ 277"/>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279"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280" name="直線コネクタ 27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281"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282" name="フローチャート : 判断 281"/>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283" name="フローチャート : 判断 282"/>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284" name="n_1aveValue【消防施設】&#10;有形固定資産減価償却率"/>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5" name="テキスト ボックス 2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6" name="テキスト ボックス 2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7" name="テキスト ボックス 2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88" name="テキスト ボックス 2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89" name="テキスト ボックス 2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19957</xdr:rowOff>
    </xdr:from>
    <xdr:to>
      <xdr:col>23</xdr:col>
      <xdr:colOff>568325</xdr:colOff>
      <xdr:row>79</xdr:row>
      <xdr:rowOff>121557</xdr:rowOff>
    </xdr:to>
    <xdr:sp macro="" textlink="">
      <xdr:nvSpPr>
        <xdr:cNvPr id="290" name="円/楕円 289"/>
        <xdr:cNvSpPr/>
      </xdr:nvSpPr>
      <xdr:spPr>
        <a:xfrm>
          <a:off x="162687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42834</xdr:rowOff>
    </xdr:from>
    <xdr:ext cx="405111" cy="259045"/>
    <xdr:sp macro="" textlink="">
      <xdr:nvSpPr>
        <xdr:cNvPr id="291" name="【消防施設】&#10;有形固定資産減価償却率該当値テキスト"/>
        <xdr:cNvSpPr txBox="1"/>
      </xdr:nvSpPr>
      <xdr:spPr>
        <a:xfrm>
          <a:off x="16408400" y="1341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2" name="正方形/長方形 2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3" name="正方形/長方形 2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4" name="正方形/長方形 2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5" name="正方形/長方形 2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6" name="正方形/長方形 2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7" name="正方形/長方形 2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98" name="正方形/長方形 2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99" name="正方形/長方形 2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0" name="テキスト ボックス 2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1" name="直線コネクタ 3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02" name="直線コネクタ 3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03" name="テキスト ボックス 3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04" name="直線コネクタ 3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05" name="テキスト ボックス 3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06" name="直線コネクタ 3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07" name="テキスト ボックス 3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08" name="直線コネクタ 3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09" name="テキスト ボックス 3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10" name="直線コネクタ 3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11" name="テキスト ボックス 3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2" name="直線コネクタ 3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3" name="テキスト ボックス 3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15" name="直線コネクタ 314"/>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16"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17" name="直線コネクタ 316"/>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18"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19" name="直線コネクタ 318"/>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132097</xdr:rowOff>
    </xdr:from>
    <xdr:ext cx="469744" cy="259045"/>
    <xdr:sp macro="" textlink="">
      <xdr:nvSpPr>
        <xdr:cNvPr id="320" name="【消防施設】&#10;一人当たり面積平均値テキスト"/>
        <xdr:cNvSpPr txBox="1"/>
      </xdr:nvSpPr>
      <xdr:spPr>
        <a:xfrm>
          <a:off x="22250400" y="13848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21" name="フローチャート : 判断 320"/>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22" name="フローチャート : 判断 321"/>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323"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4" name="テキスト ボックス 3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5" name="テキスト ボックス 3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6" name="テキスト ボックス 3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27" name="テキスト ボックス 3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28" name="テキスト ボックス 3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17780</xdr:rowOff>
    </xdr:from>
    <xdr:to>
      <xdr:col>32</xdr:col>
      <xdr:colOff>238125</xdr:colOff>
      <xdr:row>86</xdr:row>
      <xdr:rowOff>119380</xdr:rowOff>
    </xdr:to>
    <xdr:sp macro="" textlink="">
      <xdr:nvSpPr>
        <xdr:cNvPr id="329" name="円/楕円 328"/>
        <xdr:cNvSpPr/>
      </xdr:nvSpPr>
      <xdr:spPr>
        <a:xfrm>
          <a:off x="22110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104157</xdr:rowOff>
    </xdr:from>
    <xdr:ext cx="469744" cy="259045"/>
    <xdr:sp macro="" textlink="">
      <xdr:nvSpPr>
        <xdr:cNvPr id="330" name="【消防施設】&#10;一人当たり面積該当値テキスト"/>
        <xdr:cNvSpPr txBox="1"/>
      </xdr:nvSpPr>
      <xdr:spPr>
        <a:xfrm>
          <a:off x="22250400"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1" name="正方形/長方形 3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2" name="正方形/長方形 3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3" name="正方形/長方形 3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4" name="正方形/長方形 3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5" name="正方形/長方形 3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6" name="正方形/長方形 3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7" name="正方形/長方形 3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8" name="正方形/長方形 3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9" name="テキスト ボックス 3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0" name="直線コネクタ 3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1" name="テキスト ボックス 3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2" name="直線コネクタ 3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3" name="テキスト ボックス 3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4" name="直線コネクタ 3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5" name="テキスト ボックス 3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6" name="直線コネクタ 3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7" name="テキスト ボックス 3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8" name="直線コネクタ 3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9" name="テキスト ボックス 3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0" name="直線コネクタ 3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1" name="テキスト ボックス 3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2" name="直線コネクタ 3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3" name="テキスト ボックス 3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55" name="直線コネクタ 354"/>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56"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57" name="直線コネクタ 35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58"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59" name="直線コネクタ 35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122572</xdr:rowOff>
    </xdr:from>
    <xdr:ext cx="405111" cy="259045"/>
    <xdr:sp macro="" textlink="">
      <xdr:nvSpPr>
        <xdr:cNvPr id="360" name="【庁舎】&#10;有形固定資産減価償却率平均値テキスト"/>
        <xdr:cNvSpPr txBox="1"/>
      </xdr:nvSpPr>
      <xdr:spPr>
        <a:xfrm>
          <a:off x="16408400" y="1778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61" name="フローチャート : 判断 360"/>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62" name="フローチャート : 判断 361"/>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363" name="n_1ave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4" name="テキスト ボックス 3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5" name="テキスト ボックス 3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6" name="テキスト ボックス 3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7" name="テキスト ボックス 3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8" name="テキスト ボックス 3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143511</xdr:rowOff>
    </xdr:from>
    <xdr:to>
      <xdr:col>23</xdr:col>
      <xdr:colOff>568325</xdr:colOff>
      <xdr:row>105</xdr:row>
      <xdr:rowOff>73661</xdr:rowOff>
    </xdr:to>
    <xdr:sp macro="" textlink="">
      <xdr:nvSpPr>
        <xdr:cNvPr id="369" name="円/楕円 368"/>
        <xdr:cNvSpPr/>
      </xdr:nvSpPr>
      <xdr:spPr>
        <a:xfrm>
          <a:off x="16268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121938</xdr:rowOff>
    </xdr:from>
    <xdr:ext cx="405111" cy="259045"/>
    <xdr:sp macro="" textlink="">
      <xdr:nvSpPr>
        <xdr:cNvPr id="370" name="【庁舎】&#10;有形固定資産減価償却率該当値テキスト"/>
        <xdr:cNvSpPr txBox="1"/>
      </xdr:nvSpPr>
      <xdr:spPr>
        <a:xfrm>
          <a:off x="16408400"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1" name="正方形/長方形 3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2" name="正方形/長方形 3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3" name="正方形/長方形 3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4" name="正方形/長方形 3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5" name="正方形/長方形 3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6" name="正方形/長方形 3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7" name="正方形/長方形 3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8" name="正方形/長方形 3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9" name="テキスト ボックス 3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0" name="直線コネクタ 3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1" name="直線コネクタ 38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2" name="テキスト ボックス 38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3" name="直線コネクタ 38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4" name="テキスト ボックス 38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5" name="直線コネクタ 38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6" name="テキスト ボックス 38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7" name="直線コネクタ 38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88" name="テキスト ボックス 38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9" name="直線コネクタ 3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0" name="テキスト ボックス 3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92" name="直線コネクタ 391"/>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93"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94" name="直線コネクタ 393"/>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95"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96" name="直線コネクタ 395"/>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97"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98" name="フローチャート : 判断 397"/>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99" name="フローチャート : 判断 398"/>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00"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1" name="テキスト ボックス 4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2" name="テキスト ボックス 4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3" name="テキスト ボックス 4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4" name="テキスト ボックス 4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5" name="テキスト ボックス 4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100381</xdr:rowOff>
    </xdr:from>
    <xdr:to>
      <xdr:col>32</xdr:col>
      <xdr:colOff>238125</xdr:colOff>
      <xdr:row>101</xdr:row>
      <xdr:rowOff>30531</xdr:rowOff>
    </xdr:to>
    <xdr:sp macro="" textlink="">
      <xdr:nvSpPr>
        <xdr:cNvPr id="406" name="円/楕円 405"/>
        <xdr:cNvSpPr/>
      </xdr:nvSpPr>
      <xdr:spPr>
        <a:xfrm>
          <a:off x="22110700" y="172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53408</xdr:rowOff>
    </xdr:from>
    <xdr:ext cx="469744" cy="259045"/>
    <xdr:sp macro="" textlink="">
      <xdr:nvSpPr>
        <xdr:cNvPr id="407" name="【庁舎】&#10;一人当たり面積該当値テキスト"/>
        <xdr:cNvSpPr txBox="1"/>
      </xdr:nvSpPr>
      <xdr:spPr>
        <a:xfrm>
          <a:off x="22250400" y="1719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8" name="正方形/長方形 4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9" name="正方形/長方形 4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0" name="テキスト ボックス 4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一人当たり有形固定資産額・面積についての一般廃棄物処理施設及び体育館・プール、庁舎は、類似団体の中でも人口が少ないため、平均と大きくかけ離れているところであるが、有形固定資産減価償却率についての一般廃棄物処理施設は、唯一の施設を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年度に更新したことから類似団体から△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、体育館は、平成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年度に更新したことから類似団体から</a:t>
          </a:r>
          <a:r>
            <a:rPr kumimoji="1" lang="ja-JP" altLang="ja-JP" sz="1100">
              <a:solidFill>
                <a:srgbClr val="FF0000"/>
              </a:solidFill>
              <a:effectLst/>
              <a:latin typeface="+mn-lt"/>
              <a:ea typeface="+mn-ea"/>
              <a:cs typeface="+mn-cs"/>
            </a:rPr>
            <a:t>△</a:t>
          </a:r>
          <a:r>
            <a:rPr kumimoji="1" lang="en-US" altLang="ja-JP" sz="1100">
              <a:solidFill>
                <a:srgbClr val="FF0000"/>
              </a:solidFill>
              <a:effectLst/>
              <a:latin typeface="+mn-lt"/>
              <a:ea typeface="+mn-ea"/>
              <a:cs typeface="+mn-cs"/>
            </a:rPr>
            <a:t>23.4%</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605
602
13.70
1,806,391
1,743,749
58,495
740,539
2,464,413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離島という厳しい地理的条件化において、少子高齢化（高齢化率は平成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年度末で</a:t>
          </a:r>
          <a:r>
            <a:rPr kumimoji="1" lang="en-US" altLang="ja-JP" sz="1100" baseline="0">
              <a:solidFill>
                <a:sysClr val="windowText" lastClr="000000"/>
              </a:solidFill>
              <a:effectLst/>
              <a:latin typeface="+mn-lt"/>
              <a:ea typeface="+mn-ea"/>
              <a:cs typeface="+mn-cs"/>
            </a:rPr>
            <a:t>47.3</a:t>
          </a:r>
          <a:r>
            <a:rPr kumimoji="1" lang="ja-JP" altLang="ja-JP" sz="1100" baseline="0">
              <a:solidFill>
                <a:schemeClr val="dk1"/>
              </a:solidFill>
              <a:effectLst/>
              <a:latin typeface="+mn-lt"/>
              <a:ea typeface="+mn-ea"/>
              <a:cs typeface="+mn-cs"/>
            </a:rPr>
            <a:t>％）の影響を受け後継者不足等による産業の衰退により財政基盤は脆弱化しており、類似団体平均値を下回っている。その中において、村税等（住民税、軽自動車税、国保料、保育料、給食費、公営住宅使用料、上下水道料等）は</a:t>
          </a:r>
          <a:r>
            <a:rPr kumimoji="1" lang="ja-JP" altLang="en-US" sz="1100" baseline="0">
              <a:solidFill>
                <a:schemeClr val="dk1"/>
              </a:solidFill>
              <a:effectLst/>
              <a:latin typeface="+mn-lt"/>
              <a:ea typeface="+mn-ea"/>
              <a:cs typeface="+mn-cs"/>
            </a:rPr>
            <a:t>一部（</a:t>
          </a:r>
          <a:r>
            <a:rPr kumimoji="1" lang="ja-JP" altLang="ja-JP" sz="1100" baseline="0">
              <a:solidFill>
                <a:schemeClr val="dk1"/>
              </a:solidFill>
              <a:effectLst/>
              <a:latin typeface="+mn-lt"/>
              <a:ea typeface="+mn-ea"/>
              <a:cs typeface="+mn-cs"/>
            </a:rPr>
            <a:t>固定資産税</a:t>
          </a:r>
          <a:r>
            <a:rPr kumimoji="1" lang="ja-JP" altLang="en-US" sz="1100" baseline="0">
              <a:solidFill>
                <a:schemeClr val="dk1"/>
              </a:solidFill>
              <a:effectLst/>
              <a:latin typeface="+mn-lt"/>
              <a:ea typeface="+mn-ea"/>
              <a:cs typeface="+mn-cs"/>
            </a:rPr>
            <a:t>）を除いて</a:t>
          </a:r>
          <a:r>
            <a:rPr kumimoji="1" lang="ja-JP" altLang="ja-JP" sz="1100" baseline="0">
              <a:solidFill>
                <a:schemeClr val="dk1"/>
              </a:solidFill>
              <a:effectLst/>
              <a:latin typeface="+mn-lt"/>
              <a:ea typeface="+mn-ea"/>
              <a:cs typeface="+mn-cs"/>
            </a:rPr>
            <a:t>徴収率</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％を堅持し、自主財源の確保に努めているところである。また、給与カットによる人件費・物件費の削減等歳出削減に取り組み、財政の健全化を図っている。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87884</xdr:rowOff>
    </xdr:from>
    <xdr:to>
      <xdr:col>7</xdr:col>
      <xdr:colOff>152400</xdr:colOff>
      <xdr:row>44</xdr:row>
      <xdr:rowOff>87884</xdr:rowOff>
    </xdr:to>
    <xdr:cxnSp macro="">
      <xdr:nvCxnSpPr>
        <xdr:cNvPr id="65" name="直線コネクタ 64"/>
        <xdr:cNvCxnSpPr/>
      </xdr:nvCxnSpPr>
      <xdr:spPr>
        <a:xfrm>
          <a:off x="4114800" y="76316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87884</xdr:rowOff>
    </xdr:from>
    <xdr:to>
      <xdr:col>6</xdr:col>
      <xdr:colOff>0</xdr:colOff>
      <xdr:row>44</xdr:row>
      <xdr:rowOff>97536</xdr:rowOff>
    </xdr:to>
    <xdr:cxnSp macro="">
      <xdr:nvCxnSpPr>
        <xdr:cNvPr id="68" name="直線コネクタ 67"/>
        <xdr:cNvCxnSpPr/>
      </xdr:nvCxnSpPr>
      <xdr:spPr>
        <a:xfrm flipV="1">
          <a:off x="3225800" y="76316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97536</xdr:rowOff>
    </xdr:from>
    <xdr:to>
      <xdr:col>4</xdr:col>
      <xdr:colOff>482600</xdr:colOff>
      <xdr:row>44</xdr:row>
      <xdr:rowOff>97536</xdr:rowOff>
    </xdr:to>
    <xdr:cxnSp macro="">
      <xdr:nvCxnSpPr>
        <xdr:cNvPr id="71" name="直線コネクタ 70"/>
        <xdr:cNvCxnSpPr/>
      </xdr:nvCxnSpPr>
      <xdr:spPr>
        <a:xfrm>
          <a:off x="2336800" y="764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97536</xdr:rowOff>
    </xdr:from>
    <xdr:to>
      <xdr:col>3</xdr:col>
      <xdr:colOff>279400</xdr:colOff>
      <xdr:row>44</xdr:row>
      <xdr:rowOff>97536</xdr:rowOff>
    </xdr:to>
    <xdr:cxnSp macro="">
      <xdr:nvCxnSpPr>
        <xdr:cNvPr id="74" name="直線コネクタ 73"/>
        <xdr:cNvCxnSpPr/>
      </xdr:nvCxnSpPr>
      <xdr:spPr>
        <a:xfrm>
          <a:off x="1447800" y="764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37084</xdr:rowOff>
    </xdr:from>
    <xdr:to>
      <xdr:col>7</xdr:col>
      <xdr:colOff>203200</xdr:colOff>
      <xdr:row>44</xdr:row>
      <xdr:rowOff>138684</xdr:rowOff>
    </xdr:to>
    <xdr:sp macro="" textlink="">
      <xdr:nvSpPr>
        <xdr:cNvPr id="84" name="円/楕円 83"/>
        <xdr:cNvSpPr/>
      </xdr:nvSpPr>
      <xdr:spPr>
        <a:xfrm>
          <a:off x="49022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104411</xdr:rowOff>
    </xdr:from>
    <xdr:ext cx="762000" cy="259045"/>
    <xdr:sp macro="" textlink="">
      <xdr:nvSpPr>
        <xdr:cNvPr id="85" name="財政力該当値テキスト"/>
        <xdr:cNvSpPr txBox="1"/>
      </xdr:nvSpPr>
      <xdr:spPr>
        <a:xfrm>
          <a:off x="5041900" y="747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37084</xdr:rowOff>
    </xdr:from>
    <xdr:to>
      <xdr:col>6</xdr:col>
      <xdr:colOff>50800</xdr:colOff>
      <xdr:row>44</xdr:row>
      <xdr:rowOff>138684</xdr:rowOff>
    </xdr:to>
    <xdr:sp macro="" textlink="">
      <xdr:nvSpPr>
        <xdr:cNvPr id="86" name="円/楕円 85"/>
        <xdr:cNvSpPr/>
      </xdr:nvSpPr>
      <xdr:spPr>
        <a:xfrm>
          <a:off x="4064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123461</xdr:rowOff>
    </xdr:from>
    <xdr:ext cx="736600" cy="259045"/>
    <xdr:sp macro="" textlink="">
      <xdr:nvSpPr>
        <xdr:cNvPr id="87" name="テキスト ボックス 86"/>
        <xdr:cNvSpPr txBox="1"/>
      </xdr:nvSpPr>
      <xdr:spPr>
        <a:xfrm>
          <a:off x="3733800" y="766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46736</xdr:rowOff>
    </xdr:from>
    <xdr:to>
      <xdr:col>4</xdr:col>
      <xdr:colOff>533400</xdr:colOff>
      <xdr:row>44</xdr:row>
      <xdr:rowOff>148336</xdr:rowOff>
    </xdr:to>
    <xdr:sp macro="" textlink="">
      <xdr:nvSpPr>
        <xdr:cNvPr id="88" name="円/楕円 87"/>
        <xdr:cNvSpPr/>
      </xdr:nvSpPr>
      <xdr:spPr>
        <a:xfrm>
          <a:off x="3175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133113</xdr:rowOff>
    </xdr:from>
    <xdr:ext cx="762000" cy="259045"/>
    <xdr:sp macro="" textlink="">
      <xdr:nvSpPr>
        <xdr:cNvPr id="89" name="テキスト ボックス 88"/>
        <xdr:cNvSpPr txBox="1"/>
      </xdr:nvSpPr>
      <xdr:spPr>
        <a:xfrm>
          <a:off x="2844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46736</xdr:rowOff>
    </xdr:from>
    <xdr:to>
      <xdr:col>3</xdr:col>
      <xdr:colOff>330200</xdr:colOff>
      <xdr:row>44</xdr:row>
      <xdr:rowOff>148336</xdr:rowOff>
    </xdr:to>
    <xdr:sp macro="" textlink="">
      <xdr:nvSpPr>
        <xdr:cNvPr id="90" name="円/楕円 89"/>
        <xdr:cNvSpPr/>
      </xdr:nvSpPr>
      <xdr:spPr>
        <a:xfrm>
          <a:off x="2286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133113</xdr:rowOff>
    </xdr:from>
    <xdr:ext cx="762000" cy="259045"/>
    <xdr:sp macro="" textlink="">
      <xdr:nvSpPr>
        <xdr:cNvPr id="91" name="テキスト ボックス 90"/>
        <xdr:cNvSpPr txBox="1"/>
      </xdr:nvSpPr>
      <xdr:spPr>
        <a:xfrm>
          <a:off x="1955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46736</xdr:rowOff>
    </xdr:from>
    <xdr:to>
      <xdr:col>2</xdr:col>
      <xdr:colOff>127000</xdr:colOff>
      <xdr:row>44</xdr:row>
      <xdr:rowOff>148336</xdr:rowOff>
    </xdr:to>
    <xdr:sp macro="" textlink="">
      <xdr:nvSpPr>
        <xdr:cNvPr id="92" name="円/楕円 91"/>
        <xdr:cNvSpPr/>
      </xdr:nvSpPr>
      <xdr:spPr>
        <a:xfrm>
          <a:off x="1397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133113</xdr:rowOff>
    </xdr:from>
    <xdr:ext cx="762000" cy="259045"/>
    <xdr:sp macro="" textlink="">
      <xdr:nvSpPr>
        <xdr:cNvPr id="93" name="テキスト ボックス 92"/>
        <xdr:cNvSpPr txBox="1"/>
      </xdr:nvSpPr>
      <xdr:spPr>
        <a:xfrm>
          <a:off x="1066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年度においては、経常一般財源</a:t>
          </a:r>
          <a:r>
            <a:rPr kumimoji="1" lang="ja-JP" altLang="en-US" sz="1100">
              <a:solidFill>
                <a:schemeClr val="dk1"/>
              </a:solidFill>
              <a:effectLst/>
              <a:latin typeface="+mn-lt"/>
              <a:ea typeface="+mn-ea"/>
              <a:cs typeface="+mn-cs"/>
            </a:rPr>
            <a:t>収入</a:t>
          </a:r>
          <a:r>
            <a:rPr kumimoji="1" lang="ja-JP" altLang="ja-JP" sz="1100">
              <a:solidFill>
                <a:schemeClr val="dk1"/>
              </a:solidFill>
              <a:effectLst/>
              <a:latin typeface="+mn-lt"/>
              <a:ea typeface="+mn-ea"/>
              <a:cs typeface="+mn-cs"/>
            </a:rPr>
            <a:t>は普通交付税</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地方消費税の増</a:t>
          </a:r>
          <a:r>
            <a:rPr kumimoji="1" lang="ja-JP" altLang="en-US" sz="1100">
              <a:solidFill>
                <a:schemeClr val="dk1"/>
              </a:solidFill>
              <a:effectLst/>
              <a:latin typeface="+mn-lt"/>
              <a:ea typeface="+mn-ea"/>
              <a:cs typeface="+mn-cs"/>
            </a:rPr>
            <a:t>、臨時財政対策債発行可能額の減により、</a:t>
          </a:r>
          <a:r>
            <a:rPr kumimoji="1" lang="ja-JP" altLang="ja-JP" sz="1100">
              <a:solidFill>
                <a:schemeClr val="dk1"/>
              </a:solidFill>
              <a:effectLst/>
              <a:latin typeface="+mn-lt"/>
              <a:ea typeface="+mn-ea"/>
              <a:cs typeface="+mn-cs"/>
            </a:rPr>
            <a:t>前年度比で</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歳出一般財源は辺地債等の公債費償還金の</a:t>
          </a:r>
          <a:r>
            <a:rPr kumimoji="1" lang="ja-JP" altLang="en-US" sz="1100">
              <a:solidFill>
                <a:sysClr val="windowText" lastClr="000000"/>
              </a:solidFill>
              <a:effectLst/>
              <a:latin typeface="+mn-lt"/>
              <a:ea typeface="+mn-ea"/>
              <a:cs typeface="+mn-cs"/>
            </a:rPr>
            <a:t>増、定住対策費等の補助費の増、職員の定年退職による人件費の減</a:t>
          </a:r>
          <a:r>
            <a:rPr kumimoji="1" lang="ja-JP" altLang="ja-JP" sz="1100">
              <a:solidFill>
                <a:sysClr val="windowText" lastClr="000000"/>
              </a:solidFill>
              <a:effectLst/>
              <a:latin typeface="+mn-lt"/>
              <a:ea typeface="+mn-ea"/>
              <a:cs typeface="+mn-cs"/>
            </a:rPr>
            <a:t>により、</a:t>
          </a:r>
          <a:r>
            <a:rPr kumimoji="1" lang="ja-JP" altLang="ja-JP" sz="1100">
              <a:solidFill>
                <a:schemeClr val="dk1"/>
              </a:solidFill>
              <a:effectLst/>
              <a:latin typeface="+mn-lt"/>
              <a:ea typeface="+mn-ea"/>
              <a:cs typeface="+mn-cs"/>
            </a:rPr>
            <a:t>経常収支比率は前年度比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今後に於いては、公債費の増等により硬直化が見込まれるが、引き続き、</a:t>
          </a:r>
          <a:r>
            <a:rPr kumimoji="1" lang="ja-JP" altLang="ja-JP" sz="1100" baseline="0">
              <a:solidFill>
                <a:schemeClr val="dk1"/>
              </a:solidFill>
              <a:effectLst/>
              <a:latin typeface="+mn-lt"/>
              <a:ea typeface="+mn-ea"/>
              <a:cs typeface="+mn-cs"/>
            </a:rPr>
            <a:t>村税等（住民税、固定資産税、軽自動車税、国保料、保育料、給食費、公営住宅使用料、上下水道料等）</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徴収率</a:t>
          </a:r>
          <a:r>
            <a:rPr kumimoji="1" lang="ja-JP" altLang="en-US" sz="1100" baseline="0">
              <a:solidFill>
                <a:schemeClr val="dk1"/>
              </a:solidFill>
              <a:effectLst/>
              <a:latin typeface="+mn-lt"/>
              <a:ea typeface="+mn-ea"/>
              <a:cs typeface="+mn-cs"/>
            </a:rPr>
            <a:t>を</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に近づけることで</a:t>
          </a:r>
          <a:r>
            <a:rPr kumimoji="1" lang="ja-JP" altLang="ja-JP" sz="1100" baseline="0">
              <a:solidFill>
                <a:schemeClr val="dk1"/>
              </a:solidFill>
              <a:effectLst/>
              <a:latin typeface="+mn-lt"/>
              <a:ea typeface="+mn-ea"/>
              <a:cs typeface="+mn-cs"/>
            </a:rPr>
            <a:t>自主財源の確保に努め、</a:t>
          </a:r>
          <a:r>
            <a:rPr kumimoji="1" lang="ja-JP" altLang="ja-JP" sz="1100">
              <a:solidFill>
                <a:schemeClr val="dk1"/>
              </a:solidFill>
              <a:effectLst/>
              <a:latin typeface="+mn-lt"/>
              <a:ea typeface="+mn-ea"/>
              <a:cs typeface="+mn-cs"/>
            </a:rPr>
            <a:t>人件費や物件費の抑制、</a:t>
          </a:r>
          <a:r>
            <a:rPr kumimoji="1" lang="ja-JP" altLang="ja-JP" sz="1100" b="0" i="0" baseline="0">
              <a:solidFill>
                <a:schemeClr val="dk1"/>
              </a:solidFill>
              <a:effectLst/>
              <a:latin typeface="+mn-lt"/>
              <a:ea typeface="+mn-ea"/>
              <a:cs typeface="+mn-cs"/>
            </a:rPr>
            <a:t>村債の借入額抑制や公債費の繰上償還を実施し、</a:t>
          </a:r>
          <a:r>
            <a:rPr lang="ja-JP" altLang="ja-JP" sz="1100">
              <a:solidFill>
                <a:schemeClr val="dk1"/>
              </a:solidFill>
              <a:effectLst/>
              <a:latin typeface="+mn-lt"/>
              <a:ea typeface="+mn-ea"/>
              <a:cs typeface="+mn-cs"/>
            </a:rPr>
            <a:t>比率の</a:t>
          </a:r>
          <a:r>
            <a:rPr kumimoji="1" lang="ja-JP" altLang="ja-JP" sz="1100" b="0" i="0" baseline="0">
              <a:solidFill>
                <a:schemeClr val="dk1"/>
              </a:solidFill>
              <a:effectLst/>
              <a:latin typeface="+mn-lt"/>
              <a:ea typeface="+mn-ea"/>
              <a:cs typeface="+mn-cs"/>
            </a:rPr>
            <a:t>改善に努める。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99785</xdr:rowOff>
    </xdr:from>
    <xdr:to>
      <xdr:col>7</xdr:col>
      <xdr:colOff>152400</xdr:colOff>
      <xdr:row>66</xdr:row>
      <xdr:rowOff>127363</xdr:rowOff>
    </xdr:to>
    <xdr:cxnSp macro="">
      <xdr:nvCxnSpPr>
        <xdr:cNvPr id="130" name="直線コネクタ 129"/>
        <xdr:cNvCxnSpPr/>
      </xdr:nvCxnSpPr>
      <xdr:spPr>
        <a:xfrm>
          <a:off x="4114800" y="11415485"/>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99785</xdr:rowOff>
    </xdr:from>
    <xdr:to>
      <xdr:col>6</xdr:col>
      <xdr:colOff>0</xdr:colOff>
      <xdr:row>67</xdr:row>
      <xdr:rowOff>138612</xdr:rowOff>
    </xdr:to>
    <xdr:cxnSp macro="">
      <xdr:nvCxnSpPr>
        <xdr:cNvPr id="133" name="直線コネクタ 132"/>
        <xdr:cNvCxnSpPr/>
      </xdr:nvCxnSpPr>
      <xdr:spPr>
        <a:xfrm flipV="1">
          <a:off x="3225800" y="11415485"/>
          <a:ext cx="889000" cy="2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107587</xdr:rowOff>
    </xdr:from>
    <xdr:to>
      <xdr:col>4</xdr:col>
      <xdr:colOff>482600</xdr:colOff>
      <xdr:row>67</xdr:row>
      <xdr:rowOff>138612</xdr:rowOff>
    </xdr:to>
    <xdr:cxnSp macro="">
      <xdr:nvCxnSpPr>
        <xdr:cNvPr id="136" name="直線コネクタ 135"/>
        <xdr:cNvCxnSpPr/>
      </xdr:nvCxnSpPr>
      <xdr:spPr>
        <a:xfrm>
          <a:off x="2336800" y="115947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14515</xdr:rowOff>
    </xdr:from>
    <xdr:to>
      <xdr:col>3</xdr:col>
      <xdr:colOff>279400</xdr:colOff>
      <xdr:row>67</xdr:row>
      <xdr:rowOff>107587</xdr:rowOff>
    </xdr:to>
    <xdr:cxnSp macro="">
      <xdr:nvCxnSpPr>
        <xdr:cNvPr id="139" name="直線コネクタ 138"/>
        <xdr:cNvCxnSpPr/>
      </xdr:nvCxnSpPr>
      <xdr:spPr>
        <a:xfrm>
          <a:off x="1447800" y="11501665"/>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76563</xdr:rowOff>
    </xdr:from>
    <xdr:to>
      <xdr:col>7</xdr:col>
      <xdr:colOff>203200</xdr:colOff>
      <xdr:row>67</xdr:row>
      <xdr:rowOff>6713</xdr:rowOff>
    </xdr:to>
    <xdr:sp macro="" textlink="">
      <xdr:nvSpPr>
        <xdr:cNvPr id="149" name="円/楕円 148"/>
        <xdr:cNvSpPr/>
      </xdr:nvSpPr>
      <xdr:spPr>
        <a:xfrm>
          <a:off x="4902200" y="11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48640</xdr:rowOff>
    </xdr:from>
    <xdr:ext cx="762000" cy="259045"/>
    <xdr:sp macro="" textlink="">
      <xdr:nvSpPr>
        <xdr:cNvPr id="150" name="財政構造の弾力性該当値テキスト"/>
        <xdr:cNvSpPr txBox="1"/>
      </xdr:nvSpPr>
      <xdr:spPr>
        <a:xfrm>
          <a:off x="5041900" y="1136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48985</xdr:rowOff>
    </xdr:from>
    <xdr:to>
      <xdr:col>6</xdr:col>
      <xdr:colOff>50800</xdr:colOff>
      <xdr:row>66</xdr:row>
      <xdr:rowOff>150585</xdr:rowOff>
    </xdr:to>
    <xdr:sp macro="" textlink="">
      <xdr:nvSpPr>
        <xdr:cNvPr id="151" name="円/楕円 150"/>
        <xdr:cNvSpPr/>
      </xdr:nvSpPr>
      <xdr:spPr>
        <a:xfrm>
          <a:off x="4064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135362</xdr:rowOff>
    </xdr:from>
    <xdr:ext cx="736600" cy="259045"/>
    <xdr:sp macro="" textlink="">
      <xdr:nvSpPr>
        <xdr:cNvPr id="152" name="テキスト ボックス 151"/>
        <xdr:cNvSpPr txBox="1"/>
      </xdr:nvSpPr>
      <xdr:spPr>
        <a:xfrm>
          <a:off x="3733800" y="1145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87812</xdr:rowOff>
    </xdr:from>
    <xdr:to>
      <xdr:col>4</xdr:col>
      <xdr:colOff>533400</xdr:colOff>
      <xdr:row>68</xdr:row>
      <xdr:rowOff>17962</xdr:rowOff>
    </xdr:to>
    <xdr:sp macro="" textlink="">
      <xdr:nvSpPr>
        <xdr:cNvPr id="153" name="円/楕円 152"/>
        <xdr:cNvSpPr/>
      </xdr:nvSpPr>
      <xdr:spPr>
        <a:xfrm>
          <a:off x="3175000" y="115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68</xdr:row>
      <xdr:rowOff>2739</xdr:rowOff>
    </xdr:from>
    <xdr:ext cx="762000" cy="259045"/>
    <xdr:sp macro="" textlink="">
      <xdr:nvSpPr>
        <xdr:cNvPr id="154" name="テキスト ボックス 153"/>
        <xdr:cNvSpPr txBox="1"/>
      </xdr:nvSpPr>
      <xdr:spPr>
        <a:xfrm>
          <a:off x="2844800" y="116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56787</xdr:rowOff>
    </xdr:from>
    <xdr:to>
      <xdr:col>3</xdr:col>
      <xdr:colOff>330200</xdr:colOff>
      <xdr:row>67</xdr:row>
      <xdr:rowOff>158387</xdr:rowOff>
    </xdr:to>
    <xdr:sp macro="" textlink="">
      <xdr:nvSpPr>
        <xdr:cNvPr id="155" name="円/楕円 154"/>
        <xdr:cNvSpPr/>
      </xdr:nvSpPr>
      <xdr:spPr>
        <a:xfrm>
          <a:off x="2286000" y="115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143164</xdr:rowOff>
    </xdr:from>
    <xdr:ext cx="762000" cy="259045"/>
    <xdr:sp macro="" textlink="">
      <xdr:nvSpPr>
        <xdr:cNvPr id="156" name="テキスト ボックス 155"/>
        <xdr:cNvSpPr txBox="1"/>
      </xdr:nvSpPr>
      <xdr:spPr>
        <a:xfrm>
          <a:off x="1955800" y="1163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135165</xdr:rowOff>
    </xdr:from>
    <xdr:to>
      <xdr:col>2</xdr:col>
      <xdr:colOff>127000</xdr:colOff>
      <xdr:row>67</xdr:row>
      <xdr:rowOff>65315</xdr:rowOff>
    </xdr:to>
    <xdr:sp macro="" textlink="">
      <xdr:nvSpPr>
        <xdr:cNvPr id="157" name="円/楕円 156"/>
        <xdr:cNvSpPr/>
      </xdr:nvSpPr>
      <xdr:spPr>
        <a:xfrm>
          <a:off x="13970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50092</xdr:rowOff>
    </xdr:from>
    <xdr:ext cx="762000" cy="259045"/>
    <xdr:sp macro="" textlink="">
      <xdr:nvSpPr>
        <xdr:cNvPr id="158" name="テキスト ボックス 157"/>
        <xdr:cNvSpPr txBox="1"/>
      </xdr:nvSpPr>
      <xdr:spPr>
        <a:xfrm>
          <a:off x="1066800" y="115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[978,615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類似団体平均を大きく上回っているのは、自治体の規模が極めて小さく、離島の僻地であり民間委託の受け皿もなく、行政コストが増大していることが主な要因と考えられる。</a:t>
          </a:r>
          <a:endParaRPr lang="ja-JP" altLang="ja-JP" sz="1400">
            <a:effectLst/>
          </a:endParaRPr>
        </a:p>
        <a:p>
          <a:r>
            <a:rPr kumimoji="1" lang="ja-JP" altLang="ja-JP" sz="1100">
              <a:solidFill>
                <a:schemeClr val="dk1"/>
              </a:solidFill>
              <a:effectLst/>
              <a:latin typeface="+mn-lt"/>
              <a:ea typeface="+mn-ea"/>
              <a:cs typeface="+mn-cs"/>
            </a:rPr>
            <a:t>　コスト抑制の為、村営バスを職員が交代で運行したり、村道をはじめとする公共施設の維持補修や、道路除雪等も職員自ら行っている。</a:t>
          </a:r>
          <a:endParaRPr lang="ja-JP" altLang="ja-JP" sz="1400">
            <a:effectLst/>
          </a:endParaRPr>
        </a:p>
        <a:p>
          <a:r>
            <a:rPr kumimoji="1" lang="ja-JP" altLang="ja-JP" sz="1100">
              <a:solidFill>
                <a:schemeClr val="dk1"/>
              </a:solidFill>
              <a:effectLst/>
              <a:latin typeface="+mn-lt"/>
              <a:ea typeface="+mn-ea"/>
              <a:cs typeface="+mn-cs"/>
            </a:rPr>
            <a:t>　指定管理者制度による民間委託については、前段の理由により困難な状況であるが、その可能性については様々な角度より検討し、一層のコスト削減に努める。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39474</xdr:rowOff>
    </xdr:from>
    <xdr:to>
      <xdr:col>7</xdr:col>
      <xdr:colOff>152400</xdr:colOff>
      <xdr:row>86</xdr:row>
      <xdr:rowOff>122989</xdr:rowOff>
    </xdr:to>
    <xdr:cxnSp macro="">
      <xdr:nvCxnSpPr>
        <xdr:cNvPr id="194" name="直線コネクタ 193"/>
        <xdr:cNvCxnSpPr/>
      </xdr:nvCxnSpPr>
      <xdr:spPr>
        <a:xfrm>
          <a:off x="4114800" y="14784174"/>
          <a:ext cx="8382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17345</xdr:rowOff>
    </xdr:from>
    <xdr:to>
      <xdr:col>6</xdr:col>
      <xdr:colOff>0</xdr:colOff>
      <xdr:row>86</xdr:row>
      <xdr:rowOff>39474</xdr:rowOff>
    </xdr:to>
    <xdr:cxnSp macro="">
      <xdr:nvCxnSpPr>
        <xdr:cNvPr id="197" name="直線コネクタ 196"/>
        <xdr:cNvCxnSpPr/>
      </xdr:nvCxnSpPr>
      <xdr:spPr>
        <a:xfrm>
          <a:off x="3225800" y="14762045"/>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121410</xdr:rowOff>
    </xdr:from>
    <xdr:to>
      <xdr:col>4</xdr:col>
      <xdr:colOff>482600</xdr:colOff>
      <xdr:row>86</xdr:row>
      <xdr:rowOff>17345</xdr:rowOff>
    </xdr:to>
    <xdr:cxnSp macro="">
      <xdr:nvCxnSpPr>
        <xdr:cNvPr id="200" name="直線コネクタ 199"/>
        <xdr:cNvCxnSpPr/>
      </xdr:nvCxnSpPr>
      <xdr:spPr>
        <a:xfrm>
          <a:off x="2336800" y="14694660"/>
          <a:ext cx="889000" cy="6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87390</xdr:rowOff>
    </xdr:from>
    <xdr:to>
      <xdr:col>3</xdr:col>
      <xdr:colOff>279400</xdr:colOff>
      <xdr:row>85</xdr:row>
      <xdr:rowOff>121410</xdr:rowOff>
    </xdr:to>
    <xdr:cxnSp macro="">
      <xdr:nvCxnSpPr>
        <xdr:cNvPr id="203" name="直線コネクタ 202"/>
        <xdr:cNvCxnSpPr/>
      </xdr:nvCxnSpPr>
      <xdr:spPr>
        <a:xfrm>
          <a:off x="1447800" y="14660640"/>
          <a:ext cx="889000" cy="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72189</xdr:rowOff>
    </xdr:from>
    <xdr:to>
      <xdr:col>7</xdr:col>
      <xdr:colOff>203200</xdr:colOff>
      <xdr:row>87</xdr:row>
      <xdr:rowOff>2339</xdr:rowOff>
    </xdr:to>
    <xdr:sp macro="" textlink="">
      <xdr:nvSpPr>
        <xdr:cNvPr id="213" name="円/楕円 212"/>
        <xdr:cNvSpPr/>
      </xdr:nvSpPr>
      <xdr:spPr>
        <a:xfrm>
          <a:off x="4902200" y="148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44266</xdr:rowOff>
    </xdr:from>
    <xdr:ext cx="762000" cy="259045"/>
    <xdr:sp macro="" textlink="">
      <xdr:nvSpPr>
        <xdr:cNvPr id="214" name="人件費・物件費等の状況該当値テキスト"/>
        <xdr:cNvSpPr txBox="1"/>
      </xdr:nvSpPr>
      <xdr:spPr>
        <a:xfrm>
          <a:off x="5041900" y="147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978,615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160124</xdr:rowOff>
    </xdr:from>
    <xdr:to>
      <xdr:col>6</xdr:col>
      <xdr:colOff>50800</xdr:colOff>
      <xdr:row>86</xdr:row>
      <xdr:rowOff>90274</xdr:rowOff>
    </xdr:to>
    <xdr:sp macro="" textlink="">
      <xdr:nvSpPr>
        <xdr:cNvPr id="215" name="円/楕円 214"/>
        <xdr:cNvSpPr/>
      </xdr:nvSpPr>
      <xdr:spPr>
        <a:xfrm>
          <a:off x="4064000" y="147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75051</xdr:rowOff>
    </xdr:from>
    <xdr:ext cx="736600" cy="259045"/>
    <xdr:sp macro="" textlink="">
      <xdr:nvSpPr>
        <xdr:cNvPr id="216" name="テキスト ボックス 215"/>
        <xdr:cNvSpPr txBox="1"/>
      </xdr:nvSpPr>
      <xdr:spPr>
        <a:xfrm>
          <a:off x="3733800" y="14819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905,932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137995</xdr:rowOff>
    </xdr:from>
    <xdr:to>
      <xdr:col>4</xdr:col>
      <xdr:colOff>533400</xdr:colOff>
      <xdr:row>86</xdr:row>
      <xdr:rowOff>68145</xdr:rowOff>
    </xdr:to>
    <xdr:sp macro="" textlink="">
      <xdr:nvSpPr>
        <xdr:cNvPr id="217" name="円/楕円 216"/>
        <xdr:cNvSpPr/>
      </xdr:nvSpPr>
      <xdr:spPr>
        <a:xfrm>
          <a:off x="3175000" y="147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52922</xdr:rowOff>
    </xdr:from>
    <xdr:ext cx="762000" cy="259045"/>
    <xdr:sp macro="" textlink="">
      <xdr:nvSpPr>
        <xdr:cNvPr id="218" name="テキスト ボックス 217"/>
        <xdr:cNvSpPr txBox="1"/>
      </xdr:nvSpPr>
      <xdr:spPr>
        <a:xfrm>
          <a:off x="2844800" y="147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886,674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70610</xdr:rowOff>
    </xdr:from>
    <xdr:to>
      <xdr:col>3</xdr:col>
      <xdr:colOff>330200</xdr:colOff>
      <xdr:row>86</xdr:row>
      <xdr:rowOff>760</xdr:rowOff>
    </xdr:to>
    <xdr:sp macro="" textlink="">
      <xdr:nvSpPr>
        <xdr:cNvPr id="219" name="円/楕円 218"/>
        <xdr:cNvSpPr/>
      </xdr:nvSpPr>
      <xdr:spPr>
        <a:xfrm>
          <a:off x="2286000" y="146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156987</xdr:rowOff>
    </xdr:from>
    <xdr:ext cx="762000" cy="259045"/>
    <xdr:sp macro="" textlink="">
      <xdr:nvSpPr>
        <xdr:cNvPr id="220" name="テキスト ボックス 219"/>
        <xdr:cNvSpPr txBox="1"/>
      </xdr:nvSpPr>
      <xdr:spPr>
        <a:xfrm>
          <a:off x="1955800" y="147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828,030</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36590</xdr:rowOff>
    </xdr:from>
    <xdr:to>
      <xdr:col>2</xdr:col>
      <xdr:colOff>127000</xdr:colOff>
      <xdr:row>85</xdr:row>
      <xdr:rowOff>138190</xdr:rowOff>
    </xdr:to>
    <xdr:sp macro="" textlink="">
      <xdr:nvSpPr>
        <xdr:cNvPr id="221" name="円/楕円 220"/>
        <xdr:cNvSpPr/>
      </xdr:nvSpPr>
      <xdr:spPr>
        <a:xfrm>
          <a:off x="1397000" y="14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122967</xdr:rowOff>
    </xdr:from>
    <xdr:ext cx="762000" cy="259045"/>
    <xdr:sp macro="" textlink="">
      <xdr:nvSpPr>
        <xdr:cNvPr id="222" name="テキスト ボックス 221"/>
        <xdr:cNvSpPr txBox="1"/>
      </xdr:nvSpPr>
      <xdr:spPr>
        <a:xfrm>
          <a:off x="1066800" y="14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798,423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年度から実施している一般職員の</a:t>
          </a:r>
          <a:r>
            <a:rPr kumimoji="1" lang="ja-JP" altLang="ja-JP" sz="1100">
              <a:solidFill>
                <a:schemeClr val="dk1"/>
              </a:solidFill>
              <a:effectLst/>
              <a:latin typeface="+mn-lt"/>
              <a:ea typeface="+mn-ea"/>
              <a:cs typeface="+mn-cs"/>
            </a:rPr>
            <a:t>給与カット</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年度末まで継続しており</a:t>
          </a:r>
          <a:r>
            <a:rPr kumimoji="1" lang="ja-JP" altLang="ja-JP" sz="1100">
              <a:solidFill>
                <a:schemeClr val="dk1"/>
              </a:solidFill>
              <a:effectLst/>
              <a:latin typeface="+mn-lt"/>
              <a:ea typeface="+mn-ea"/>
              <a:cs typeface="+mn-cs"/>
            </a:rPr>
            <a:t>、類似団体と近い</a:t>
          </a:r>
          <a:r>
            <a:rPr kumimoji="1" lang="ja-JP" altLang="en-US" sz="1100">
              <a:solidFill>
                <a:schemeClr val="dk1"/>
              </a:solidFill>
              <a:effectLst/>
              <a:latin typeface="+mn-lt"/>
              <a:ea typeface="+mn-ea"/>
              <a:cs typeface="+mn-cs"/>
            </a:rPr>
            <a:t>水準</a:t>
          </a:r>
          <a:r>
            <a:rPr kumimoji="1" lang="ja-JP" altLang="ja-JP" sz="1100">
              <a:solidFill>
                <a:schemeClr val="dk1"/>
              </a:solidFill>
              <a:effectLst/>
              <a:latin typeface="+mn-lt"/>
              <a:ea typeface="+mn-ea"/>
              <a:cs typeface="+mn-cs"/>
            </a:rPr>
            <a:t>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引き続き職員給与の適正化に努めたい。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62864</xdr:rowOff>
    </xdr:from>
    <xdr:to>
      <xdr:col>24</xdr:col>
      <xdr:colOff>558800</xdr:colOff>
      <xdr:row>87</xdr:row>
      <xdr:rowOff>141288</xdr:rowOff>
    </xdr:to>
    <xdr:cxnSp macro="">
      <xdr:nvCxnSpPr>
        <xdr:cNvPr id="252" name="直線コネクタ 251"/>
        <xdr:cNvCxnSpPr/>
      </xdr:nvCxnSpPr>
      <xdr:spPr>
        <a:xfrm>
          <a:off x="16179800" y="14979014"/>
          <a:ext cx="8382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139716</xdr:rowOff>
    </xdr:from>
    <xdr:ext cx="762000" cy="259045"/>
    <xdr:sp macro="" textlink="">
      <xdr:nvSpPr>
        <xdr:cNvPr id="253"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50800</xdr:rowOff>
    </xdr:from>
    <xdr:to>
      <xdr:col>23</xdr:col>
      <xdr:colOff>406400</xdr:colOff>
      <xdr:row>87</xdr:row>
      <xdr:rowOff>62864</xdr:rowOff>
    </xdr:to>
    <xdr:cxnSp macro="">
      <xdr:nvCxnSpPr>
        <xdr:cNvPr id="255" name="直線コネクタ 254"/>
        <xdr:cNvCxnSpPr/>
      </xdr:nvCxnSpPr>
      <xdr:spPr>
        <a:xfrm>
          <a:off x="15290800" y="14966950"/>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75582</xdr:rowOff>
    </xdr:from>
    <xdr:ext cx="736600" cy="259045"/>
    <xdr:sp macro="" textlink="">
      <xdr:nvSpPr>
        <xdr:cNvPr id="257" name="テキスト ボックス 256"/>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87</xdr:row>
      <xdr:rowOff>80963</xdr:rowOff>
    </xdr:to>
    <xdr:cxnSp macro="">
      <xdr:nvCxnSpPr>
        <xdr:cNvPr id="258" name="直線コネクタ 257"/>
        <xdr:cNvCxnSpPr/>
      </xdr:nvCxnSpPr>
      <xdr:spPr>
        <a:xfrm flipV="1">
          <a:off x="14401800" y="149669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51452</xdr:rowOff>
    </xdr:from>
    <xdr:ext cx="762000" cy="259045"/>
    <xdr:sp macro="" textlink="">
      <xdr:nvSpPr>
        <xdr:cNvPr id="260" name="テキスト ボックス 259"/>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80963</xdr:rowOff>
    </xdr:from>
    <xdr:to>
      <xdr:col>21</xdr:col>
      <xdr:colOff>0</xdr:colOff>
      <xdr:row>89</xdr:row>
      <xdr:rowOff>69850</xdr:rowOff>
    </xdr:to>
    <xdr:cxnSp macro="">
      <xdr:nvCxnSpPr>
        <xdr:cNvPr id="261" name="直線コネクタ 260"/>
        <xdr:cNvCxnSpPr/>
      </xdr:nvCxnSpPr>
      <xdr:spPr>
        <a:xfrm flipV="1">
          <a:off x="13512800" y="14997113"/>
          <a:ext cx="8890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27322</xdr:rowOff>
    </xdr:from>
    <xdr:ext cx="762000" cy="259045"/>
    <xdr:sp macro="" textlink="">
      <xdr:nvSpPr>
        <xdr:cNvPr id="263" name="テキスト ボックス 262"/>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90488</xdr:rowOff>
    </xdr:from>
    <xdr:to>
      <xdr:col>24</xdr:col>
      <xdr:colOff>609600</xdr:colOff>
      <xdr:row>88</xdr:row>
      <xdr:rowOff>20638</xdr:rowOff>
    </xdr:to>
    <xdr:sp macro="" textlink="">
      <xdr:nvSpPr>
        <xdr:cNvPr id="271" name="円/楕円 270"/>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62565</xdr:rowOff>
    </xdr:from>
    <xdr:ext cx="762000" cy="259045"/>
    <xdr:sp macro="" textlink="">
      <xdr:nvSpPr>
        <xdr:cNvPr id="272"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12064</xdr:rowOff>
    </xdr:from>
    <xdr:to>
      <xdr:col>23</xdr:col>
      <xdr:colOff>457200</xdr:colOff>
      <xdr:row>87</xdr:row>
      <xdr:rowOff>113664</xdr:rowOff>
    </xdr:to>
    <xdr:sp macro="" textlink="">
      <xdr:nvSpPr>
        <xdr:cNvPr id="273" name="円/楕円 272"/>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98441</xdr:rowOff>
    </xdr:from>
    <xdr:ext cx="736600" cy="259045"/>
    <xdr:sp macro="" textlink="">
      <xdr:nvSpPr>
        <xdr:cNvPr id="274" name="テキスト ボックス 273"/>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75" name="円/楕円 274"/>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86377</xdr:rowOff>
    </xdr:from>
    <xdr:ext cx="762000" cy="259045"/>
    <xdr:sp macro="" textlink="">
      <xdr:nvSpPr>
        <xdr:cNvPr id="276" name="テキスト ボックス 275"/>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30163</xdr:rowOff>
    </xdr:from>
    <xdr:to>
      <xdr:col>21</xdr:col>
      <xdr:colOff>50800</xdr:colOff>
      <xdr:row>87</xdr:row>
      <xdr:rowOff>131763</xdr:rowOff>
    </xdr:to>
    <xdr:sp macro="" textlink="">
      <xdr:nvSpPr>
        <xdr:cNvPr id="277" name="円/楕円 276"/>
        <xdr:cNvSpPr/>
      </xdr:nvSpPr>
      <xdr:spPr>
        <a:xfrm>
          <a:off x="14351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116540</xdr:rowOff>
    </xdr:from>
    <xdr:ext cx="762000" cy="259045"/>
    <xdr:sp macro="" textlink="">
      <xdr:nvSpPr>
        <xdr:cNvPr id="278" name="テキスト ボックス 277"/>
        <xdr:cNvSpPr txBox="1"/>
      </xdr:nvSpPr>
      <xdr:spPr>
        <a:xfrm>
          <a:off x="14020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9" name="円/楕円 27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80" name="テキスト ボックス 279"/>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基準人数に満たない人口（平成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年度末で</a:t>
          </a:r>
          <a:r>
            <a:rPr kumimoji="1" lang="en-US" altLang="ja-JP" sz="1100" baseline="0">
              <a:solidFill>
                <a:sysClr val="windowText" lastClr="000000"/>
              </a:solidFill>
              <a:effectLst/>
              <a:latin typeface="+mn-lt"/>
              <a:ea typeface="+mn-ea"/>
              <a:cs typeface="+mn-cs"/>
            </a:rPr>
            <a:t>603</a:t>
          </a:r>
          <a:r>
            <a:rPr kumimoji="1" lang="ja-JP" altLang="ja-JP" sz="1100" baseline="0">
              <a:solidFill>
                <a:sysClr val="windowText" lastClr="000000"/>
              </a:solidFill>
              <a:effectLst/>
              <a:latin typeface="+mn-lt"/>
              <a:ea typeface="+mn-ea"/>
              <a:cs typeface="+mn-cs"/>
            </a:rPr>
            <a:t>名</a:t>
          </a:r>
          <a:r>
            <a:rPr kumimoji="1" lang="ja-JP" altLang="ja-JP" sz="1100" baseline="0">
              <a:solidFill>
                <a:schemeClr val="dk1"/>
              </a:solidFill>
              <a:effectLst/>
              <a:latin typeface="+mn-lt"/>
              <a:ea typeface="+mn-ea"/>
              <a:cs typeface="+mn-cs"/>
            </a:rPr>
            <a:t>）であり、</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島</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村の自治体である本村にとって民間委託が困難な状況の中、診療所、公立保育所の運営等は直営において行政サービスを堅持している。</a:t>
          </a:r>
          <a:endParaRPr lang="ja-JP" altLang="ja-JP" sz="1400">
            <a:effectLst/>
          </a:endParaRPr>
        </a:p>
        <a:p>
          <a:r>
            <a:rPr kumimoji="1" lang="ja-JP" altLang="ja-JP" sz="1100" baseline="0">
              <a:solidFill>
                <a:schemeClr val="dk1"/>
              </a:solidFill>
              <a:effectLst/>
              <a:latin typeface="+mn-lt"/>
              <a:ea typeface="+mn-ea"/>
              <a:cs typeface="+mn-cs"/>
            </a:rPr>
            <a:t>　なお、現状において定員管理上の職員数は保たれているものの、</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名の職員が複数の業務を兼務している状態であり、引き続き適正な定員管理に努める。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123457</xdr:rowOff>
    </xdr:from>
    <xdr:to>
      <xdr:col>24</xdr:col>
      <xdr:colOff>558800</xdr:colOff>
      <xdr:row>66</xdr:row>
      <xdr:rowOff>59627</xdr:rowOff>
    </xdr:to>
    <xdr:cxnSp macro="">
      <xdr:nvCxnSpPr>
        <xdr:cNvPr id="312" name="直線コネクタ 311"/>
        <xdr:cNvCxnSpPr/>
      </xdr:nvCxnSpPr>
      <xdr:spPr>
        <a:xfrm flipV="1">
          <a:off x="16179800" y="11267707"/>
          <a:ext cx="838200" cy="10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149758</xdr:rowOff>
    </xdr:from>
    <xdr:to>
      <xdr:col>23</xdr:col>
      <xdr:colOff>406400</xdr:colOff>
      <xdr:row>66</xdr:row>
      <xdr:rowOff>59627</xdr:rowOff>
    </xdr:to>
    <xdr:cxnSp macro="">
      <xdr:nvCxnSpPr>
        <xdr:cNvPr id="315" name="直線コネクタ 314"/>
        <xdr:cNvCxnSpPr/>
      </xdr:nvCxnSpPr>
      <xdr:spPr>
        <a:xfrm>
          <a:off x="15290800" y="11294008"/>
          <a:ext cx="889000" cy="8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99085</xdr:rowOff>
    </xdr:from>
    <xdr:to>
      <xdr:col>22</xdr:col>
      <xdr:colOff>203200</xdr:colOff>
      <xdr:row>65</xdr:row>
      <xdr:rowOff>149758</xdr:rowOff>
    </xdr:to>
    <xdr:cxnSp macro="">
      <xdr:nvCxnSpPr>
        <xdr:cNvPr id="318" name="直線コネクタ 317"/>
        <xdr:cNvCxnSpPr/>
      </xdr:nvCxnSpPr>
      <xdr:spPr>
        <a:xfrm>
          <a:off x="14401800" y="1124333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99085</xdr:rowOff>
    </xdr:from>
    <xdr:to>
      <xdr:col>21</xdr:col>
      <xdr:colOff>0</xdr:colOff>
      <xdr:row>65</xdr:row>
      <xdr:rowOff>116942</xdr:rowOff>
    </xdr:to>
    <xdr:cxnSp macro="">
      <xdr:nvCxnSpPr>
        <xdr:cNvPr id="321" name="直線コネクタ 320"/>
        <xdr:cNvCxnSpPr/>
      </xdr:nvCxnSpPr>
      <xdr:spPr>
        <a:xfrm flipV="1">
          <a:off x="13512800" y="11243335"/>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72657</xdr:rowOff>
    </xdr:from>
    <xdr:to>
      <xdr:col>24</xdr:col>
      <xdr:colOff>609600</xdr:colOff>
      <xdr:row>66</xdr:row>
      <xdr:rowOff>2807</xdr:rowOff>
    </xdr:to>
    <xdr:sp macro="" textlink="">
      <xdr:nvSpPr>
        <xdr:cNvPr id="331" name="円/楕円 330"/>
        <xdr:cNvSpPr/>
      </xdr:nvSpPr>
      <xdr:spPr>
        <a:xfrm>
          <a:off x="16967200" y="112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44734</xdr:rowOff>
    </xdr:from>
    <xdr:ext cx="762000" cy="259045"/>
    <xdr:sp macro="" textlink="">
      <xdr:nvSpPr>
        <xdr:cNvPr id="332" name="定員管理の状況該当値テキスト"/>
        <xdr:cNvSpPr txBox="1"/>
      </xdr:nvSpPr>
      <xdr:spPr>
        <a:xfrm>
          <a:off x="17106900" y="1118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49.59</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8827</xdr:rowOff>
    </xdr:from>
    <xdr:to>
      <xdr:col>23</xdr:col>
      <xdr:colOff>457200</xdr:colOff>
      <xdr:row>66</xdr:row>
      <xdr:rowOff>110427</xdr:rowOff>
    </xdr:to>
    <xdr:sp macro="" textlink="">
      <xdr:nvSpPr>
        <xdr:cNvPr id="333" name="円/楕円 332"/>
        <xdr:cNvSpPr/>
      </xdr:nvSpPr>
      <xdr:spPr>
        <a:xfrm>
          <a:off x="16129000" y="113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95204</xdr:rowOff>
    </xdr:from>
    <xdr:ext cx="736600" cy="259045"/>
    <xdr:sp macro="" textlink="">
      <xdr:nvSpPr>
        <xdr:cNvPr id="334" name="テキスト ボックス 333"/>
        <xdr:cNvSpPr txBox="1"/>
      </xdr:nvSpPr>
      <xdr:spPr>
        <a:xfrm>
          <a:off x="15798800" y="1141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98958</xdr:rowOff>
    </xdr:from>
    <xdr:to>
      <xdr:col>22</xdr:col>
      <xdr:colOff>254000</xdr:colOff>
      <xdr:row>66</xdr:row>
      <xdr:rowOff>29108</xdr:rowOff>
    </xdr:to>
    <xdr:sp macro="" textlink="">
      <xdr:nvSpPr>
        <xdr:cNvPr id="335" name="円/楕円 334"/>
        <xdr:cNvSpPr/>
      </xdr:nvSpPr>
      <xdr:spPr>
        <a:xfrm>
          <a:off x="15240000" y="112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13885</xdr:rowOff>
    </xdr:from>
    <xdr:ext cx="762000" cy="259045"/>
    <xdr:sp macro="" textlink="">
      <xdr:nvSpPr>
        <xdr:cNvPr id="336" name="テキスト ボックス 335"/>
        <xdr:cNvSpPr txBox="1"/>
      </xdr:nvSpPr>
      <xdr:spPr>
        <a:xfrm>
          <a:off x="14909800" y="113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48285</xdr:rowOff>
    </xdr:from>
    <xdr:to>
      <xdr:col>21</xdr:col>
      <xdr:colOff>50800</xdr:colOff>
      <xdr:row>65</xdr:row>
      <xdr:rowOff>149885</xdr:rowOff>
    </xdr:to>
    <xdr:sp macro="" textlink="">
      <xdr:nvSpPr>
        <xdr:cNvPr id="337" name="円/楕円 336"/>
        <xdr:cNvSpPr/>
      </xdr:nvSpPr>
      <xdr:spPr>
        <a:xfrm>
          <a:off x="14351000" y="111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134662</xdr:rowOff>
    </xdr:from>
    <xdr:ext cx="762000" cy="259045"/>
    <xdr:sp macro="" textlink="">
      <xdr:nvSpPr>
        <xdr:cNvPr id="338" name="テキスト ボックス 337"/>
        <xdr:cNvSpPr txBox="1"/>
      </xdr:nvSpPr>
      <xdr:spPr>
        <a:xfrm>
          <a:off x="14020800" y="112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66142</xdr:rowOff>
    </xdr:from>
    <xdr:to>
      <xdr:col>19</xdr:col>
      <xdr:colOff>533400</xdr:colOff>
      <xdr:row>65</xdr:row>
      <xdr:rowOff>167742</xdr:rowOff>
    </xdr:to>
    <xdr:sp macro="" textlink="">
      <xdr:nvSpPr>
        <xdr:cNvPr id="339" name="円/楕円 338"/>
        <xdr:cNvSpPr/>
      </xdr:nvSpPr>
      <xdr:spPr>
        <a:xfrm>
          <a:off x="13462000" y="112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152519</xdr:rowOff>
    </xdr:from>
    <xdr:ext cx="762000" cy="259045"/>
    <xdr:sp macro="" textlink="">
      <xdr:nvSpPr>
        <xdr:cNvPr id="340" name="テキスト ボックス 339"/>
        <xdr:cNvSpPr txBox="1"/>
      </xdr:nvSpPr>
      <xdr:spPr>
        <a:xfrm>
          <a:off x="13131800" y="1129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過去に行われた大型建設事業の償還の終了、交付税の増加等により前年度比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ポイントの減となっている。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今後は、光通信事業等大型建設事業の償還が始まっていくことから、引き続き繰上償還や交付税算入に有利な地方債の活用、また公共施設の維持等について適切に管理し、適正な事務執行に努めたい。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112268</xdr:rowOff>
    </xdr:from>
    <xdr:to>
      <xdr:col>24</xdr:col>
      <xdr:colOff>558800</xdr:colOff>
      <xdr:row>42</xdr:row>
      <xdr:rowOff>150876</xdr:rowOff>
    </xdr:to>
    <xdr:cxnSp macro="">
      <xdr:nvCxnSpPr>
        <xdr:cNvPr id="371" name="直線コネクタ 370"/>
        <xdr:cNvCxnSpPr/>
      </xdr:nvCxnSpPr>
      <xdr:spPr>
        <a:xfrm flipV="1">
          <a:off x="16179800" y="73131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150876</xdr:rowOff>
    </xdr:from>
    <xdr:to>
      <xdr:col>23</xdr:col>
      <xdr:colOff>406400</xdr:colOff>
      <xdr:row>43</xdr:row>
      <xdr:rowOff>32512</xdr:rowOff>
    </xdr:to>
    <xdr:cxnSp macro="">
      <xdr:nvCxnSpPr>
        <xdr:cNvPr id="374" name="直線コネクタ 373"/>
        <xdr:cNvCxnSpPr/>
      </xdr:nvCxnSpPr>
      <xdr:spPr>
        <a:xfrm flipV="1">
          <a:off x="15290800" y="73517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32512</xdr:rowOff>
    </xdr:from>
    <xdr:to>
      <xdr:col>22</xdr:col>
      <xdr:colOff>203200</xdr:colOff>
      <xdr:row>43</xdr:row>
      <xdr:rowOff>71120</xdr:rowOff>
    </xdr:to>
    <xdr:cxnSp macro="">
      <xdr:nvCxnSpPr>
        <xdr:cNvPr id="377" name="直線コネクタ 376"/>
        <xdr:cNvCxnSpPr/>
      </xdr:nvCxnSpPr>
      <xdr:spPr>
        <a:xfrm flipV="1">
          <a:off x="14401800" y="74048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85598</xdr:rowOff>
    </xdr:to>
    <xdr:cxnSp macro="">
      <xdr:nvCxnSpPr>
        <xdr:cNvPr id="380" name="直線コネクタ 379"/>
        <xdr:cNvCxnSpPr/>
      </xdr:nvCxnSpPr>
      <xdr:spPr>
        <a:xfrm flipV="1">
          <a:off x="13512800" y="744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61468</xdr:rowOff>
    </xdr:from>
    <xdr:to>
      <xdr:col>24</xdr:col>
      <xdr:colOff>609600</xdr:colOff>
      <xdr:row>42</xdr:row>
      <xdr:rowOff>163068</xdr:rowOff>
    </xdr:to>
    <xdr:sp macro="" textlink="">
      <xdr:nvSpPr>
        <xdr:cNvPr id="390" name="円/楕円 389"/>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33545</xdr:rowOff>
    </xdr:from>
    <xdr:ext cx="762000" cy="259045"/>
    <xdr:sp macro="" textlink="">
      <xdr:nvSpPr>
        <xdr:cNvPr id="391" name="公債費負担の状況該当値テキスト"/>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100076</xdr:rowOff>
    </xdr:from>
    <xdr:to>
      <xdr:col>23</xdr:col>
      <xdr:colOff>457200</xdr:colOff>
      <xdr:row>43</xdr:row>
      <xdr:rowOff>30226</xdr:rowOff>
    </xdr:to>
    <xdr:sp macro="" textlink="">
      <xdr:nvSpPr>
        <xdr:cNvPr id="392" name="円/楕円 391"/>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15003</xdr:rowOff>
    </xdr:from>
    <xdr:ext cx="736600" cy="259045"/>
    <xdr:sp macro="" textlink="">
      <xdr:nvSpPr>
        <xdr:cNvPr id="393" name="テキスト ボックス 392"/>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153162</xdr:rowOff>
    </xdr:from>
    <xdr:to>
      <xdr:col>22</xdr:col>
      <xdr:colOff>254000</xdr:colOff>
      <xdr:row>43</xdr:row>
      <xdr:rowOff>83312</xdr:rowOff>
    </xdr:to>
    <xdr:sp macro="" textlink="">
      <xdr:nvSpPr>
        <xdr:cNvPr id="394" name="円/楕円 393"/>
        <xdr:cNvSpPr/>
      </xdr:nvSpPr>
      <xdr:spPr>
        <a:xfrm>
          <a:off x="15240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68089</xdr:rowOff>
    </xdr:from>
    <xdr:ext cx="762000" cy="259045"/>
    <xdr:sp macro="" textlink="">
      <xdr:nvSpPr>
        <xdr:cNvPr id="395" name="テキスト ボックス 394"/>
        <xdr:cNvSpPr txBox="1"/>
      </xdr:nvSpPr>
      <xdr:spPr>
        <a:xfrm>
          <a:off x="14909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396" name="円/楕円 395"/>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397" name="テキスト ボックス 396"/>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398" name="円/楕円 397"/>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399" name="テキスト ボックス 398"/>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今年度に</a:t>
          </a:r>
          <a:r>
            <a:rPr kumimoji="1" lang="ja-JP" altLang="en-US" sz="1100">
              <a:solidFill>
                <a:schemeClr val="dk1"/>
              </a:solidFill>
              <a:effectLst/>
              <a:latin typeface="+mn-lt"/>
              <a:ea typeface="+mn-ea"/>
              <a:cs typeface="+mn-cs"/>
            </a:rPr>
            <a:t>お</a:t>
          </a:r>
          <a:r>
            <a:rPr kumimoji="1" lang="ja-JP" altLang="ja-JP" sz="1100">
              <a:solidFill>
                <a:schemeClr val="dk1"/>
              </a:solidFill>
              <a:effectLst/>
              <a:latin typeface="+mn-lt"/>
              <a:ea typeface="+mn-ea"/>
              <a:cs typeface="+mn-cs"/>
            </a:rPr>
            <a:t>いては</a:t>
          </a:r>
          <a:r>
            <a:rPr kumimoji="1" lang="ja-JP" altLang="en-US"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主に辺地債及び過疎債の借入による地方債の現在高の増加のため、将来負担額が増加したことを</a:t>
          </a:r>
          <a:r>
            <a:rPr kumimoji="1" lang="ja-JP" altLang="ja-JP" sz="1100">
              <a:solidFill>
                <a:schemeClr val="dk1"/>
              </a:solidFill>
              <a:effectLst/>
              <a:latin typeface="+mn-lt"/>
              <a:ea typeface="+mn-ea"/>
              <a:cs typeface="+mn-cs"/>
            </a:rPr>
            <a:t>要因として、前年度比</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増加となった</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今後は、交付税上有利な地方債の運用に努め、また、大規模事業について抑制する方針であることから、将来負担比率の極端な増大は見込まないものであるが、引き続き比率の抑制に努めたい。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130901</xdr:rowOff>
    </xdr:from>
    <xdr:to>
      <xdr:col>24</xdr:col>
      <xdr:colOff>558800</xdr:colOff>
      <xdr:row>14</xdr:row>
      <xdr:rowOff>57694</xdr:rowOff>
    </xdr:to>
    <xdr:cxnSp macro="">
      <xdr:nvCxnSpPr>
        <xdr:cNvPr id="435" name="直線コネクタ 434"/>
        <xdr:cNvCxnSpPr/>
      </xdr:nvCxnSpPr>
      <xdr:spPr>
        <a:xfrm>
          <a:off x="16179800" y="2359751"/>
          <a:ext cx="83820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130901</xdr:rowOff>
    </xdr:from>
    <xdr:to>
      <xdr:col>23</xdr:col>
      <xdr:colOff>406400</xdr:colOff>
      <xdr:row>15</xdr:row>
      <xdr:rowOff>24130</xdr:rowOff>
    </xdr:to>
    <xdr:cxnSp macro="">
      <xdr:nvCxnSpPr>
        <xdr:cNvPr id="438" name="直線コネクタ 437"/>
        <xdr:cNvCxnSpPr/>
      </xdr:nvCxnSpPr>
      <xdr:spPr>
        <a:xfrm flipV="1">
          <a:off x="15290800" y="2359751"/>
          <a:ext cx="889000" cy="23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6894</xdr:rowOff>
    </xdr:from>
    <xdr:to>
      <xdr:col>24</xdr:col>
      <xdr:colOff>609600</xdr:colOff>
      <xdr:row>14</xdr:row>
      <xdr:rowOff>108494</xdr:rowOff>
    </xdr:to>
    <xdr:sp macro="" textlink="">
      <xdr:nvSpPr>
        <xdr:cNvPr id="452" name="円/楕円 451"/>
        <xdr:cNvSpPr/>
      </xdr:nvSpPr>
      <xdr:spPr>
        <a:xfrm>
          <a:off x="16967200" y="24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150421</xdr:rowOff>
    </xdr:from>
    <xdr:ext cx="762000" cy="259045"/>
    <xdr:sp macro="" textlink="">
      <xdr:nvSpPr>
        <xdr:cNvPr id="453" name="将来負担の状況該当値テキスト"/>
        <xdr:cNvSpPr txBox="1"/>
      </xdr:nvSpPr>
      <xdr:spPr>
        <a:xfrm>
          <a:off x="17106900" y="237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80101</xdr:rowOff>
    </xdr:from>
    <xdr:to>
      <xdr:col>23</xdr:col>
      <xdr:colOff>457200</xdr:colOff>
      <xdr:row>14</xdr:row>
      <xdr:rowOff>10251</xdr:rowOff>
    </xdr:to>
    <xdr:sp macro="" textlink="">
      <xdr:nvSpPr>
        <xdr:cNvPr id="454" name="円/楕円 453"/>
        <xdr:cNvSpPr/>
      </xdr:nvSpPr>
      <xdr:spPr>
        <a:xfrm>
          <a:off x="16129000" y="23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166478</xdr:rowOff>
    </xdr:from>
    <xdr:ext cx="736600" cy="259045"/>
    <xdr:sp macro="" textlink="">
      <xdr:nvSpPr>
        <xdr:cNvPr id="455" name="テキスト ボックス 454"/>
        <xdr:cNvSpPr txBox="1"/>
      </xdr:nvSpPr>
      <xdr:spPr>
        <a:xfrm>
          <a:off x="15798800" y="2395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144780</xdr:rowOff>
    </xdr:from>
    <xdr:to>
      <xdr:col>22</xdr:col>
      <xdr:colOff>254000</xdr:colOff>
      <xdr:row>15</xdr:row>
      <xdr:rowOff>74930</xdr:rowOff>
    </xdr:to>
    <xdr:sp macro="" textlink="">
      <xdr:nvSpPr>
        <xdr:cNvPr id="456" name="円/楕円 455"/>
        <xdr:cNvSpPr/>
      </xdr:nvSpPr>
      <xdr:spPr>
        <a:xfrm>
          <a:off x="15240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59707</xdr:rowOff>
    </xdr:from>
    <xdr:ext cx="762000" cy="259045"/>
    <xdr:sp macro="" textlink="">
      <xdr:nvSpPr>
        <xdr:cNvPr id="457" name="テキスト ボックス 456"/>
        <xdr:cNvSpPr txBox="1"/>
      </xdr:nvSpPr>
      <xdr:spPr>
        <a:xfrm>
          <a:off x="14909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169726</xdr:rowOff>
    </xdr:from>
    <xdr:to>
      <xdr:col>19</xdr:col>
      <xdr:colOff>533400</xdr:colOff>
      <xdr:row>14</xdr:row>
      <xdr:rowOff>99876</xdr:rowOff>
    </xdr:to>
    <xdr:sp macro="" textlink="">
      <xdr:nvSpPr>
        <xdr:cNvPr id="458" name="円/楕円 457"/>
        <xdr:cNvSpPr/>
      </xdr:nvSpPr>
      <xdr:spPr>
        <a:xfrm>
          <a:off x="13462000" y="23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84653</xdr:rowOff>
    </xdr:from>
    <xdr:ext cx="762000" cy="259045"/>
    <xdr:sp macro="" textlink="">
      <xdr:nvSpPr>
        <xdr:cNvPr id="459" name="テキスト ボックス 458"/>
        <xdr:cNvSpPr txBox="1"/>
      </xdr:nvSpPr>
      <xdr:spPr>
        <a:xfrm>
          <a:off x="13131800" y="248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605
602
13.70
1,806,391
1,743,749
58,495
740,539
2,464,413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水準が類似団体と比較して高いため、経常収支比率の人件費分が高くなっているが、ほとんどの職員は複数の業務を兼務しているのが現状であり、これ以上の人員の削減は見込めない。今後は、定年退職を迎える職員が比較的多い割合にあることから、人件費は抑制される見込み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152146</xdr:rowOff>
    </xdr:from>
    <xdr:to>
      <xdr:col>7</xdr:col>
      <xdr:colOff>15875</xdr:colOff>
      <xdr:row>40</xdr:row>
      <xdr:rowOff>53848</xdr:rowOff>
    </xdr:to>
    <xdr:cxnSp macro="">
      <xdr:nvCxnSpPr>
        <xdr:cNvPr id="64" name="直線コネクタ 63"/>
        <xdr:cNvCxnSpPr/>
      </xdr:nvCxnSpPr>
      <xdr:spPr>
        <a:xfrm flipV="1">
          <a:off x="3987800" y="68386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53848</xdr:rowOff>
    </xdr:from>
    <xdr:to>
      <xdr:col>5</xdr:col>
      <xdr:colOff>549275</xdr:colOff>
      <xdr:row>40</xdr:row>
      <xdr:rowOff>140716</xdr:rowOff>
    </xdr:to>
    <xdr:cxnSp macro="">
      <xdr:nvCxnSpPr>
        <xdr:cNvPr id="67" name="直線コネクタ 66"/>
        <xdr:cNvCxnSpPr/>
      </xdr:nvCxnSpPr>
      <xdr:spPr>
        <a:xfrm flipV="1">
          <a:off x="3098800" y="69118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53848</xdr:rowOff>
    </xdr:from>
    <xdr:to>
      <xdr:col>4</xdr:col>
      <xdr:colOff>346075</xdr:colOff>
      <xdr:row>40</xdr:row>
      <xdr:rowOff>140716</xdr:rowOff>
    </xdr:to>
    <xdr:cxnSp macro="">
      <xdr:nvCxnSpPr>
        <xdr:cNvPr id="70" name="直線コネクタ 69"/>
        <xdr:cNvCxnSpPr/>
      </xdr:nvCxnSpPr>
      <xdr:spPr>
        <a:xfrm>
          <a:off x="2209800" y="69118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161290</xdr:rowOff>
    </xdr:from>
    <xdr:to>
      <xdr:col>3</xdr:col>
      <xdr:colOff>142875</xdr:colOff>
      <xdr:row>40</xdr:row>
      <xdr:rowOff>53848</xdr:rowOff>
    </xdr:to>
    <xdr:cxnSp macro="">
      <xdr:nvCxnSpPr>
        <xdr:cNvPr id="73" name="直線コネクタ 72"/>
        <xdr:cNvCxnSpPr/>
      </xdr:nvCxnSpPr>
      <xdr:spPr>
        <a:xfrm>
          <a:off x="1320800" y="68478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101346</xdr:rowOff>
    </xdr:from>
    <xdr:to>
      <xdr:col>7</xdr:col>
      <xdr:colOff>66675</xdr:colOff>
      <xdr:row>40</xdr:row>
      <xdr:rowOff>31496</xdr:rowOff>
    </xdr:to>
    <xdr:sp macro="" textlink="">
      <xdr:nvSpPr>
        <xdr:cNvPr id="83" name="円/楕円 82"/>
        <xdr:cNvSpPr/>
      </xdr:nvSpPr>
      <xdr:spPr>
        <a:xfrm>
          <a:off x="47752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73423</xdr:rowOff>
    </xdr:from>
    <xdr:ext cx="762000" cy="259045"/>
    <xdr:sp macro="" textlink="">
      <xdr:nvSpPr>
        <xdr:cNvPr id="84" name="人件費該当値テキスト"/>
        <xdr:cNvSpPr txBox="1"/>
      </xdr:nvSpPr>
      <xdr:spPr>
        <a:xfrm>
          <a:off x="4914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3048</xdr:rowOff>
    </xdr:from>
    <xdr:to>
      <xdr:col>5</xdr:col>
      <xdr:colOff>600075</xdr:colOff>
      <xdr:row>40</xdr:row>
      <xdr:rowOff>104648</xdr:rowOff>
    </xdr:to>
    <xdr:sp macro="" textlink="">
      <xdr:nvSpPr>
        <xdr:cNvPr id="85" name="円/楕円 84"/>
        <xdr:cNvSpPr/>
      </xdr:nvSpPr>
      <xdr:spPr>
        <a:xfrm>
          <a:off x="3937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89425</xdr:rowOff>
    </xdr:from>
    <xdr:ext cx="736600" cy="259045"/>
    <xdr:sp macro="" textlink="">
      <xdr:nvSpPr>
        <xdr:cNvPr id="86" name="テキスト ボックス 85"/>
        <xdr:cNvSpPr txBox="1"/>
      </xdr:nvSpPr>
      <xdr:spPr>
        <a:xfrm>
          <a:off x="3606800" y="694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89916</xdr:rowOff>
    </xdr:from>
    <xdr:to>
      <xdr:col>4</xdr:col>
      <xdr:colOff>396875</xdr:colOff>
      <xdr:row>41</xdr:row>
      <xdr:rowOff>20066</xdr:rowOff>
    </xdr:to>
    <xdr:sp macro="" textlink="">
      <xdr:nvSpPr>
        <xdr:cNvPr id="87" name="円/楕円 86"/>
        <xdr:cNvSpPr/>
      </xdr:nvSpPr>
      <xdr:spPr>
        <a:xfrm>
          <a:off x="3048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4843</xdr:rowOff>
    </xdr:from>
    <xdr:ext cx="762000" cy="259045"/>
    <xdr:sp macro="" textlink="">
      <xdr:nvSpPr>
        <xdr:cNvPr id="88" name="テキスト ボックス 87"/>
        <xdr:cNvSpPr txBox="1"/>
      </xdr:nvSpPr>
      <xdr:spPr>
        <a:xfrm>
          <a:off x="2717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3048</xdr:rowOff>
    </xdr:from>
    <xdr:to>
      <xdr:col>3</xdr:col>
      <xdr:colOff>193675</xdr:colOff>
      <xdr:row>40</xdr:row>
      <xdr:rowOff>104648</xdr:rowOff>
    </xdr:to>
    <xdr:sp macro="" textlink="">
      <xdr:nvSpPr>
        <xdr:cNvPr id="89" name="円/楕円 88"/>
        <xdr:cNvSpPr/>
      </xdr:nvSpPr>
      <xdr:spPr>
        <a:xfrm>
          <a:off x="2159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89425</xdr:rowOff>
    </xdr:from>
    <xdr:ext cx="762000" cy="259045"/>
    <xdr:sp macro="" textlink="">
      <xdr:nvSpPr>
        <xdr:cNvPr id="90" name="テキスト ボックス 89"/>
        <xdr:cNvSpPr txBox="1"/>
      </xdr:nvSpPr>
      <xdr:spPr>
        <a:xfrm>
          <a:off x="1828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110490</xdr:rowOff>
    </xdr:from>
    <xdr:to>
      <xdr:col>1</xdr:col>
      <xdr:colOff>676275</xdr:colOff>
      <xdr:row>40</xdr:row>
      <xdr:rowOff>40640</xdr:rowOff>
    </xdr:to>
    <xdr:sp macro="" textlink="">
      <xdr:nvSpPr>
        <xdr:cNvPr id="91" name="円/楕円 90"/>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25417</xdr:rowOff>
    </xdr:from>
    <xdr:ext cx="762000" cy="259045"/>
    <xdr:sp macro="" textlink="">
      <xdr:nvSpPr>
        <xdr:cNvPr id="92" name="テキスト ボックス 91"/>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類似団体平均を上回っているが、極小規模自治体であるがゆえに民間委託の受け皿もなく、行政コストが増大していることが要因であることから、今後も引き続き極力物件費の抑制に努め歳出削減に努める。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66040</xdr:rowOff>
    </xdr:to>
    <xdr:cxnSp macro="">
      <xdr:nvCxnSpPr>
        <xdr:cNvPr id="125" name="直線コネクタ 124"/>
        <xdr:cNvCxnSpPr/>
      </xdr:nvCxnSpPr>
      <xdr:spPr>
        <a:xfrm>
          <a:off x="15671800" y="3114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153670</xdr:rowOff>
    </xdr:from>
    <xdr:to>
      <xdr:col>22</xdr:col>
      <xdr:colOff>565150</xdr:colOff>
      <xdr:row>18</xdr:row>
      <xdr:rowOff>27940</xdr:rowOff>
    </xdr:to>
    <xdr:cxnSp macro="">
      <xdr:nvCxnSpPr>
        <xdr:cNvPr id="128" name="直線コネクタ 127"/>
        <xdr:cNvCxnSpPr/>
      </xdr:nvCxnSpPr>
      <xdr:spPr>
        <a:xfrm>
          <a:off x="14782800" y="306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123190</xdr:rowOff>
    </xdr:from>
    <xdr:to>
      <xdr:col>21</xdr:col>
      <xdr:colOff>361950</xdr:colOff>
      <xdr:row>17</xdr:row>
      <xdr:rowOff>153670</xdr:rowOff>
    </xdr:to>
    <xdr:cxnSp macro="">
      <xdr:nvCxnSpPr>
        <xdr:cNvPr id="131" name="直線コネクタ 130"/>
        <xdr:cNvCxnSpPr/>
      </xdr:nvCxnSpPr>
      <xdr:spPr>
        <a:xfrm>
          <a:off x="13893800" y="3037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123190</xdr:rowOff>
    </xdr:to>
    <xdr:cxnSp macro="">
      <xdr:nvCxnSpPr>
        <xdr:cNvPr id="134" name="直線コネクタ 133"/>
        <xdr:cNvCxnSpPr/>
      </xdr:nvCxnSpPr>
      <xdr:spPr>
        <a:xfrm>
          <a:off x="13004800" y="2946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15240</xdr:rowOff>
    </xdr:from>
    <xdr:to>
      <xdr:col>24</xdr:col>
      <xdr:colOff>82550</xdr:colOff>
      <xdr:row>18</xdr:row>
      <xdr:rowOff>116840</xdr:rowOff>
    </xdr:to>
    <xdr:sp macro="" textlink="">
      <xdr:nvSpPr>
        <xdr:cNvPr id="144" name="円/楕円 143"/>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158767</xdr:rowOff>
    </xdr:from>
    <xdr:ext cx="762000" cy="259045"/>
    <xdr:sp macro="" textlink="">
      <xdr:nvSpPr>
        <xdr:cNvPr id="145"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46" name="円/楕円 145"/>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63517</xdr:rowOff>
    </xdr:from>
    <xdr:ext cx="736600" cy="259045"/>
    <xdr:sp macro="" textlink="">
      <xdr:nvSpPr>
        <xdr:cNvPr id="147" name="テキスト ボックス 146"/>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102870</xdr:rowOff>
    </xdr:from>
    <xdr:to>
      <xdr:col>21</xdr:col>
      <xdr:colOff>412750</xdr:colOff>
      <xdr:row>18</xdr:row>
      <xdr:rowOff>33020</xdr:rowOff>
    </xdr:to>
    <xdr:sp macro="" textlink="">
      <xdr:nvSpPr>
        <xdr:cNvPr id="148" name="円/楕円 147"/>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17797</xdr:rowOff>
    </xdr:from>
    <xdr:ext cx="762000" cy="259045"/>
    <xdr:sp macro="" textlink="">
      <xdr:nvSpPr>
        <xdr:cNvPr id="149" name="テキスト ボックス 148"/>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50" name="円/楕円 149"/>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1" name="テキスト ボックス 150"/>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2" name="円/楕円 151"/>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3" name="テキスト ボックス 15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類似団体をやや下回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要因の一つとして、従来より住民の基本健診等の受診についての高い受診率（平成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ja-JP" sz="1100">
              <a:solidFill>
                <a:sysClr val="windowText" lastClr="000000"/>
              </a:solidFill>
              <a:effectLst/>
              <a:latin typeface="+mn-lt"/>
              <a:ea typeface="+mn-ea"/>
              <a:cs typeface="+mn-cs"/>
            </a:rPr>
            <a:t>受診率</a:t>
          </a:r>
          <a:r>
            <a:rPr kumimoji="1" lang="en-US" altLang="ja-JP" sz="1100">
              <a:solidFill>
                <a:sysClr val="windowText" lastClr="000000"/>
              </a:solidFill>
              <a:effectLst/>
              <a:latin typeface="+mn-lt"/>
              <a:ea typeface="+mn-ea"/>
              <a:cs typeface="+mn-cs"/>
            </a:rPr>
            <a:t>58.4</a:t>
          </a:r>
          <a:r>
            <a:rPr kumimoji="1" lang="ja-JP" altLang="ja-JP" sz="1100">
              <a:solidFill>
                <a:schemeClr val="dk1"/>
              </a:solidFill>
              <a:effectLst/>
              <a:latin typeface="+mn-lt"/>
              <a:ea typeface="+mn-ea"/>
              <a:cs typeface="+mn-cs"/>
            </a:rPr>
            <a:t>％）が挙げられ、今後も引き続き周知徹底し医療扶助の抑制を図っていく。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78015</xdr:rowOff>
    </xdr:to>
    <xdr:cxnSp macro="">
      <xdr:nvCxnSpPr>
        <xdr:cNvPr id="187" name="直線コネクタ 186"/>
        <xdr:cNvCxnSpPr/>
      </xdr:nvCxnSpPr>
      <xdr:spPr>
        <a:xfrm>
          <a:off x="3987800" y="92873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94343</xdr:rowOff>
    </xdr:to>
    <xdr:cxnSp macro="">
      <xdr:nvCxnSpPr>
        <xdr:cNvPr id="190" name="直線コネクタ 189"/>
        <xdr:cNvCxnSpPr/>
      </xdr:nvCxnSpPr>
      <xdr:spPr>
        <a:xfrm flipV="1">
          <a:off x="3098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55</xdr:row>
      <xdr:rowOff>69850</xdr:rowOff>
    </xdr:to>
    <xdr:cxnSp macro="">
      <xdr:nvCxnSpPr>
        <xdr:cNvPr id="193" name="直線コネクタ 192"/>
        <xdr:cNvCxnSpPr/>
      </xdr:nvCxnSpPr>
      <xdr:spPr>
        <a:xfrm flipV="1">
          <a:off x="2209800" y="93526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55</xdr:row>
      <xdr:rowOff>69850</xdr:rowOff>
    </xdr:to>
    <xdr:cxnSp macro="">
      <xdr:nvCxnSpPr>
        <xdr:cNvPr id="196" name="直線コネクタ 195"/>
        <xdr:cNvCxnSpPr/>
      </xdr:nvCxnSpPr>
      <xdr:spPr>
        <a:xfrm>
          <a:off x="1320800" y="92383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6" name="円/楕円 205"/>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7"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0" name="円/楕円 209"/>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1" name="テキスト ボックス 21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3" name="テキスト ボックス 21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4" name="円/楕円 213"/>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5" name="テキスト ボックス 214"/>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前年度と比較して横ばいとなっているが、類似団体と比較しても下回っており、今後も適切な維持管理を行い、繰出金の抑制に努める。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113284</xdr:rowOff>
    </xdr:from>
    <xdr:to>
      <xdr:col>24</xdr:col>
      <xdr:colOff>31750</xdr:colOff>
      <xdr:row>54</xdr:row>
      <xdr:rowOff>122428</xdr:rowOff>
    </xdr:to>
    <xdr:cxnSp macro="">
      <xdr:nvCxnSpPr>
        <xdr:cNvPr id="245" name="直線コネクタ 244"/>
        <xdr:cNvCxnSpPr/>
      </xdr:nvCxnSpPr>
      <xdr:spPr>
        <a:xfrm flipV="1">
          <a:off x="15671800" y="93715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122428</xdr:rowOff>
    </xdr:from>
    <xdr:to>
      <xdr:col>22</xdr:col>
      <xdr:colOff>565150</xdr:colOff>
      <xdr:row>54</xdr:row>
      <xdr:rowOff>122428</xdr:rowOff>
    </xdr:to>
    <xdr:cxnSp macro="">
      <xdr:nvCxnSpPr>
        <xdr:cNvPr id="248" name="直線コネクタ 247"/>
        <xdr:cNvCxnSpPr/>
      </xdr:nvCxnSpPr>
      <xdr:spPr>
        <a:xfrm>
          <a:off x="14782800" y="938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122428</xdr:rowOff>
    </xdr:from>
    <xdr:to>
      <xdr:col>21</xdr:col>
      <xdr:colOff>361950</xdr:colOff>
      <xdr:row>55</xdr:row>
      <xdr:rowOff>5842</xdr:rowOff>
    </xdr:to>
    <xdr:cxnSp macro="">
      <xdr:nvCxnSpPr>
        <xdr:cNvPr id="251" name="直線コネクタ 250"/>
        <xdr:cNvCxnSpPr/>
      </xdr:nvCxnSpPr>
      <xdr:spPr>
        <a:xfrm flipV="1">
          <a:off x="13893800" y="93807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5842</xdr:rowOff>
    </xdr:from>
    <xdr:to>
      <xdr:col>20</xdr:col>
      <xdr:colOff>158750</xdr:colOff>
      <xdr:row>55</xdr:row>
      <xdr:rowOff>78994</xdr:rowOff>
    </xdr:to>
    <xdr:cxnSp macro="">
      <xdr:nvCxnSpPr>
        <xdr:cNvPr id="254" name="直線コネクタ 253"/>
        <xdr:cNvCxnSpPr/>
      </xdr:nvCxnSpPr>
      <xdr:spPr>
        <a:xfrm flipV="1">
          <a:off x="13004800" y="94355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62484</xdr:rowOff>
    </xdr:from>
    <xdr:to>
      <xdr:col>24</xdr:col>
      <xdr:colOff>82550</xdr:colOff>
      <xdr:row>54</xdr:row>
      <xdr:rowOff>164084</xdr:rowOff>
    </xdr:to>
    <xdr:sp macro="" textlink="">
      <xdr:nvSpPr>
        <xdr:cNvPr id="264" name="円/楕円 263"/>
        <xdr:cNvSpPr/>
      </xdr:nvSpPr>
      <xdr:spPr>
        <a:xfrm>
          <a:off x="164592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79011</xdr:rowOff>
    </xdr:from>
    <xdr:ext cx="762000" cy="259045"/>
    <xdr:sp macro="" textlink="">
      <xdr:nvSpPr>
        <xdr:cNvPr id="265" name="その他該当値テキスト"/>
        <xdr:cNvSpPr txBox="1"/>
      </xdr:nvSpPr>
      <xdr:spPr>
        <a:xfrm>
          <a:off x="16598900" y="916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71628</xdr:rowOff>
    </xdr:from>
    <xdr:to>
      <xdr:col>22</xdr:col>
      <xdr:colOff>615950</xdr:colOff>
      <xdr:row>55</xdr:row>
      <xdr:rowOff>1778</xdr:rowOff>
    </xdr:to>
    <xdr:sp macro="" textlink="">
      <xdr:nvSpPr>
        <xdr:cNvPr id="266" name="円/楕円 265"/>
        <xdr:cNvSpPr/>
      </xdr:nvSpPr>
      <xdr:spPr>
        <a:xfrm>
          <a:off x="15621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11955</xdr:rowOff>
    </xdr:from>
    <xdr:ext cx="736600" cy="259045"/>
    <xdr:sp macro="" textlink="">
      <xdr:nvSpPr>
        <xdr:cNvPr id="267" name="テキスト ボックス 266"/>
        <xdr:cNvSpPr txBox="1"/>
      </xdr:nvSpPr>
      <xdr:spPr>
        <a:xfrm>
          <a:off x="15290800" y="909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71628</xdr:rowOff>
    </xdr:from>
    <xdr:to>
      <xdr:col>21</xdr:col>
      <xdr:colOff>412750</xdr:colOff>
      <xdr:row>55</xdr:row>
      <xdr:rowOff>1778</xdr:rowOff>
    </xdr:to>
    <xdr:sp macro="" textlink="">
      <xdr:nvSpPr>
        <xdr:cNvPr id="268" name="円/楕円 267"/>
        <xdr:cNvSpPr/>
      </xdr:nvSpPr>
      <xdr:spPr>
        <a:xfrm>
          <a:off x="14732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11955</xdr:rowOff>
    </xdr:from>
    <xdr:ext cx="762000" cy="259045"/>
    <xdr:sp macro="" textlink="">
      <xdr:nvSpPr>
        <xdr:cNvPr id="269" name="テキスト ボックス 268"/>
        <xdr:cNvSpPr txBox="1"/>
      </xdr:nvSpPr>
      <xdr:spPr>
        <a:xfrm>
          <a:off x="14401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126492</xdr:rowOff>
    </xdr:from>
    <xdr:to>
      <xdr:col>20</xdr:col>
      <xdr:colOff>209550</xdr:colOff>
      <xdr:row>55</xdr:row>
      <xdr:rowOff>56642</xdr:rowOff>
    </xdr:to>
    <xdr:sp macro="" textlink="">
      <xdr:nvSpPr>
        <xdr:cNvPr id="270" name="円/楕円 269"/>
        <xdr:cNvSpPr/>
      </xdr:nvSpPr>
      <xdr:spPr>
        <a:xfrm>
          <a:off x="13843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66819</xdr:rowOff>
    </xdr:from>
    <xdr:ext cx="762000" cy="259045"/>
    <xdr:sp macro="" textlink="">
      <xdr:nvSpPr>
        <xdr:cNvPr id="271" name="テキスト ボックス 270"/>
        <xdr:cNvSpPr txBox="1"/>
      </xdr:nvSpPr>
      <xdr:spPr>
        <a:xfrm>
          <a:off x="13512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28194</xdr:rowOff>
    </xdr:from>
    <xdr:to>
      <xdr:col>19</xdr:col>
      <xdr:colOff>6350</xdr:colOff>
      <xdr:row>55</xdr:row>
      <xdr:rowOff>129794</xdr:rowOff>
    </xdr:to>
    <xdr:sp macro="" textlink="">
      <xdr:nvSpPr>
        <xdr:cNvPr id="272" name="円/楕円 271"/>
        <xdr:cNvSpPr/>
      </xdr:nvSpPr>
      <xdr:spPr>
        <a:xfrm>
          <a:off x="12954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139971</xdr:rowOff>
    </xdr:from>
    <xdr:ext cx="762000" cy="259045"/>
    <xdr:sp macro="" textlink="">
      <xdr:nvSpPr>
        <xdr:cNvPr id="273" name="テキスト ボックス 272"/>
        <xdr:cNvSpPr txBox="1"/>
      </xdr:nvSpPr>
      <xdr:spPr>
        <a:xfrm>
          <a:off x="12623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類似団体平均を上回っているが、離島であり単独での事業が困難な離島航路、病院、消防等、一部事務組合に負担金として支出する割合が約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％と極めて多い。</a:t>
          </a:r>
          <a:endParaRPr lang="ja-JP" altLang="ja-JP" sz="1400">
            <a:effectLst/>
          </a:endParaRPr>
        </a:p>
        <a:p>
          <a:r>
            <a:rPr kumimoji="1" lang="ja-JP" altLang="ja-JP" sz="1100">
              <a:solidFill>
                <a:schemeClr val="dk1"/>
              </a:solidFill>
              <a:effectLst/>
              <a:latin typeface="+mn-lt"/>
              <a:ea typeface="+mn-ea"/>
              <a:cs typeface="+mn-cs"/>
            </a:rPr>
            <a:t>その他の補助費については、補助団体等への交付についての明確な基準や見直しを行い歳出の抑制を図る。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163576</xdr:rowOff>
    </xdr:to>
    <xdr:cxnSp macro="">
      <xdr:nvCxnSpPr>
        <xdr:cNvPr id="303" name="直線コネクタ 302"/>
        <xdr:cNvCxnSpPr/>
      </xdr:nvCxnSpPr>
      <xdr:spPr>
        <a:xfrm>
          <a:off x="15671800" y="62992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46990</xdr:rowOff>
    </xdr:to>
    <xdr:cxnSp macro="">
      <xdr:nvCxnSpPr>
        <xdr:cNvPr id="306" name="直線コネクタ 305"/>
        <xdr:cNvCxnSpPr/>
      </xdr:nvCxnSpPr>
      <xdr:spPr>
        <a:xfrm flipV="1">
          <a:off x="14782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46990</xdr:rowOff>
    </xdr:to>
    <xdr:cxnSp macro="">
      <xdr:nvCxnSpPr>
        <xdr:cNvPr id="309" name="直線コネクタ 308"/>
        <xdr:cNvCxnSpPr/>
      </xdr:nvCxnSpPr>
      <xdr:spPr>
        <a:xfrm>
          <a:off x="13893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168148</xdr:rowOff>
    </xdr:to>
    <xdr:cxnSp macro="">
      <xdr:nvCxnSpPr>
        <xdr:cNvPr id="312" name="直線コネクタ 311"/>
        <xdr:cNvCxnSpPr/>
      </xdr:nvCxnSpPr>
      <xdr:spPr>
        <a:xfrm>
          <a:off x="13004800" y="6253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2" name="円/楕円 321"/>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84853</xdr:rowOff>
    </xdr:from>
    <xdr:ext cx="762000" cy="259045"/>
    <xdr:sp macro="" textlink="">
      <xdr:nvSpPr>
        <xdr:cNvPr id="323"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24" name="円/楕円 323"/>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25" name="テキスト ボックス 32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6" name="円/楕円 325"/>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7" name="テキスト ボックス 326"/>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28" name="円/楕円 32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29" name="テキスト ボックス 32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0" name="円/楕円 329"/>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31" name="テキスト ボックス 330"/>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公債費に係る経常収支比率は、情報通信整備事業等の大型建設事業の償還が始まることにより</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大型建設事業の償還が</a:t>
          </a:r>
          <a:r>
            <a:rPr kumimoji="1" lang="ja-JP" altLang="en-US" sz="1100">
              <a:solidFill>
                <a:schemeClr val="dk1"/>
              </a:solidFill>
              <a:effectLst/>
              <a:latin typeface="+mn-lt"/>
              <a:ea typeface="+mn-ea"/>
              <a:cs typeface="+mn-cs"/>
            </a:rPr>
            <a:t>続くことから、</a:t>
          </a:r>
          <a:r>
            <a:rPr kumimoji="1" lang="ja-JP" altLang="ja-JP" sz="1100">
              <a:solidFill>
                <a:schemeClr val="dk1"/>
              </a:solidFill>
              <a:effectLst/>
              <a:latin typeface="+mn-lt"/>
              <a:ea typeface="+mn-ea"/>
              <a:cs typeface="+mn-cs"/>
            </a:rPr>
            <a:t>公債費の増加が見込まれ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引き続き、計画的な事業実施、繰上償還や交付税参入に有利な地方債の活用を図り比率の抑制に努める。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123189</xdr:rowOff>
    </xdr:from>
    <xdr:to>
      <xdr:col>7</xdr:col>
      <xdr:colOff>15875</xdr:colOff>
      <xdr:row>77</xdr:row>
      <xdr:rowOff>161289</xdr:rowOff>
    </xdr:to>
    <xdr:cxnSp macro="">
      <xdr:nvCxnSpPr>
        <xdr:cNvPr id="363" name="直線コネクタ 362"/>
        <xdr:cNvCxnSpPr/>
      </xdr:nvCxnSpPr>
      <xdr:spPr>
        <a:xfrm>
          <a:off x="3987800" y="133248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123189</xdr:rowOff>
    </xdr:from>
    <xdr:to>
      <xdr:col>5</xdr:col>
      <xdr:colOff>549275</xdr:colOff>
      <xdr:row>78</xdr:row>
      <xdr:rowOff>43180</xdr:rowOff>
    </xdr:to>
    <xdr:cxnSp macro="">
      <xdr:nvCxnSpPr>
        <xdr:cNvPr id="366" name="直線コネクタ 365"/>
        <xdr:cNvCxnSpPr/>
      </xdr:nvCxnSpPr>
      <xdr:spPr>
        <a:xfrm flipV="1">
          <a:off x="3098800" y="133248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43180</xdr:rowOff>
    </xdr:from>
    <xdr:to>
      <xdr:col>4</xdr:col>
      <xdr:colOff>346075</xdr:colOff>
      <xdr:row>78</xdr:row>
      <xdr:rowOff>58420</xdr:rowOff>
    </xdr:to>
    <xdr:cxnSp macro="">
      <xdr:nvCxnSpPr>
        <xdr:cNvPr id="369" name="直線コネクタ 368"/>
        <xdr:cNvCxnSpPr/>
      </xdr:nvCxnSpPr>
      <xdr:spPr>
        <a:xfrm flipV="1">
          <a:off x="2209800" y="1341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127000</xdr:rowOff>
    </xdr:to>
    <xdr:cxnSp macro="">
      <xdr:nvCxnSpPr>
        <xdr:cNvPr id="372" name="直線コネクタ 371"/>
        <xdr:cNvCxnSpPr/>
      </xdr:nvCxnSpPr>
      <xdr:spPr>
        <a:xfrm flipV="1">
          <a:off x="1320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2" name="円/楕円 381"/>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83"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72389</xdr:rowOff>
    </xdr:from>
    <xdr:to>
      <xdr:col>5</xdr:col>
      <xdr:colOff>600075</xdr:colOff>
      <xdr:row>78</xdr:row>
      <xdr:rowOff>2539</xdr:rowOff>
    </xdr:to>
    <xdr:sp macro="" textlink="">
      <xdr:nvSpPr>
        <xdr:cNvPr id="384" name="円/楕円 383"/>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158766</xdr:rowOff>
    </xdr:from>
    <xdr:ext cx="736600" cy="259045"/>
    <xdr:sp macro="" textlink="">
      <xdr:nvSpPr>
        <xdr:cNvPr id="385" name="テキスト ボックス 384"/>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163830</xdr:rowOff>
    </xdr:from>
    <xdr:to>
      <xdr:col>4</xdr:col>
      <xdr:colOff>396875</xdr:colOff>
      <xdr:row>78</xdr:row>
      <xdr:rowOff>93980</xdr:rowOff>
    </xdr:to>
    <xdr:sp macro="" textlink="">
      <xdr:nvSpPr>
        <xdr:cNvPr id="386" name="円/楕円 385"/>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87" name="テキスト ボックス 386"/>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88" name="円/楕円 387"/>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89" name="テキスト ボックス 388"/>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90" name="円/楕円 389"/>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91" name="テキスト ボックス 390"/>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公債費以外については、前述のとおりごく小規模自治体であるが故に、職員数割合の関係による人件費、物件費への影響が多くなる傾向である。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ja-JP" sz="1100" b="0">
              <a:solidFill>
                <a:schemeClr val="dk1"/>
              </a:solidFill>
              <a:effectLst/>
              <a:latin typeface="+mn-lt"/>
              <a:ea typeface="+mn-ea"/>
              <a:cs typeface="+mn-cs"/>
            </a:rPr>
            <a:t>引き続き人件費、物件費等の抑制を図っていく</a:t>
          </a:r>
          <a:r>
            <a:rPr kumimoji="1" lang="ja-JP" altLang="ja-JP"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107406</xdr:rowOff>
    </xdr:from>
    <xdr:to>
      <xdr:col>24</xdr:col>
      <xdr:colOff>31750</xdr:colOff>
      <xdr:row>78</xdr:row>
      <xdr:rowOff>113937</xdr:rowOff>
    </xdr:to>
    <xdr:cxnSp macro="">
      <xdr:nvCxnSpPr>
        <xdr:cNvPr id="426" name="直線コネクタ 425"/>
        <xdr:cNvCxnSpPr/>
      </xdr:nvCxnSpPr>
      <xdr:spPr>
        <a:xfrm flipV="1">
          <a:off x="15671800" y="134805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113937</xdr:rowOff>
    </xdr:from>
    <xdr:to>
      <xdr:col>22</xdr:col>
      <xdr:colOff>565150</xdr:colOff>
      <xdr:row>79</xdr:row>
      <xdr:rowOff>63319</xdr:rowOff>
    </xdr:to>
    <xdr:cxnSp macro="">
      <xdr:nvCxnSpPr>
        <xdr:cNvPr id="429" name="直線コネクタ 428"/>
        <xdr:cNvCxnSpPr/>
      </xdr:nvCxnSpPr>
      <xdr:spPr>
        <a:xfrm flipV="1">
          <a:off x="14782800" y="13487037"/>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20864</xdr:rowOff>
    </xdr:from>
    <xdr:to>
      <xdr:col>21</xdr:col>
      <xdr:colOff>361950</xdr:colOff>
      <xdr:row>79</xdr:row>
      <xdr:rowOff>63319</xdr:rowOff>
    </xdr:to>
    <xdr:cxnSp macro="">
      <xdr:nvCxnSpPr>
        <xdr:cNvPr id="432" name="直線コネクタ 431"/>
        <xdr:cNvCxnSpPr/>
      </xdr:nvCxnSpPr>
      <xdr:spPr>
        <a:xfrm>
          <a:off x="13893800" y="135654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45357</xdr:rowOff>
    </xdr:from>
    <xdr:to>
      <xdr:col>20</xdr:col>
      <xdr:colOff>158750</xdr:colOff>
      <xdr:row>79</xdr:row>
      <xdr:rowOff>20864</xdr:rowOff>
    </xdr:to>
    <xdr:cxnSp macro="">
      <xdr:nvCxnSpPr>
        <xdr:cNvPr id="435" name="直線コネクタ 434"/>
        <xdr:cNvCxnSpPr/>
      </xdr:nvCxnSpPr>
      <xdr:spPr>
        <a:xfrm>
          <a:off x="13004800" y="13418457"/>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56606</xdr:rowOff>
    </xdr:from>
    <xdr:to>
      <xdr:col>24</xdr:col>
      <xdr:colOff>82550</xdr:colOff>
      <xdr:row>78</xdr:row>
      <xdr:rowOff>158206</xdr:rowOff>
    </xdr:to>
    <xdr:sp macro="" textlink="">
      <xdr:nvSpPr>
        <xdr:cNvPr id="445" name="円/楕円 444"/>
        <xdr:cNvSpPr/>
      </xdr:nvSpPr>
      <xdr:spPr>
        <a:xfrm>
          <a:off x="164592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28683</xdr:rowOff>
    </xdr:from>
    <xdr:ext cx="762000" cy="259045"/>
    <xdr:sp macro="" textlink="">
      <xdr:nvSpPr>
        <xdr:cNvPr id="446" name="公債費以外該当値テキスト"/>
        <xdr:cNvSpPr txBox="1"/>
      </xdr:nvSpPr>
      <xdr:spPr>
        <a:xfrm>
          <a:off x="165989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63137</xdr:rowOff>
    </xdr:from>
    <xdr:to>
      <xdr:col>22</xdr:col>
      <xdr:colOff>615950</xdr:colOff>
      <xdr:row>78</xdr:row>
      <xdr:rowOff>164737</xdr:rowOff>
    </xdr:to>
    <xdr:sp macro="" textlink="">
      <xdr:nvSpPr>
        <xdr:cNvPr id="447" name="円/楕円 446"/>
        <xdr:cNvSpPr/>
      </xdr:nvSpPr>
      <xdr:spPr>
        <a:xfrm>
          <a:off x="15621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149514</xdr:rowOff>
    </xdr:from>
    <xdr:ext cx="736600" cy="259045"/>
    <xdr:sp macro="" textlink="">
      <xdr:nvSpPr>
        <xdr:cNvPr id="448" name="テキスト ボックス 447"/>
        <xdr:cNvSpPr txBox="1"/>
      </xdr:nvSpPr>
      <xdr:spPr>
        <a:xfrm>
          <a:off x="15290800" y="1352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12519</xdr:rowOff>
    </xdr:from>
    <xdr:to>
      <xdr:col>21</xdr:col>
      <xdr:colOff>412750</xdr:colOff>
      <xdr:row>79</xdr:row>
      <xdr:rowOff>114119</xdr:rowOff>
    </xdr:to>
    <xdr:sp macro="" textlink="">
      <xdr:nvSpPr>
        <xdr:cNvPr id="449" name="円/楕円 448"/>
        <xdr:cNvSpPr/>
      </xdr:nvSpPr>
      <xdr:spPr>
        <a:xfrm>
          <a:off x="14732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98896</xdr:rowOff>
    </xdr:from>
    <xdr:ext cx="762000" cy="259045"/>
    <xdr:sp macro="" textlink="">
      <xdr:nvSpPr>
        <xdr:cNvPr id="450" name="テキスト ボックス 449"/>
        <xdr:cNvSpPr txBox="1"/>
      </xdr:nvSpPr>
      <xdr:spPr>
        <a:xfrm>
          <a:off x="144018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141514</xdr:rowOff>
    </xdr:from>
    <xdr:to>
      <xdr:col>20</xdr:col>
      <xdr:colOff>209550</xdr:colOff>
      <xdr:row>79</xdr:row>
      <xdr:rowOff>71664</xdr:rowOff>
    </xdr:to>
    <xdr:sp macro="" textlink="">
      <xdr:nvSpPr>
        <xdr:cNvPr id="451" name="円/楕円 450"/>
        <xdr:cNvSpPr/>
      </xdr:nvSpPr>
      <xdr:spPr>
        <a:xfrm>
          <a:off x="13843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56441</xdr:rowOff>
    </xdr:from>
    <xdr:ext cx="762000" cy="259045"/>
    <xdr:sp macro="" textlink="">
      <xdr:nvSpPr>
        <xdr:cNvPr id="452" name="テキスト ボックス 451"/>
        <xdr:cNvSpPr txBox="1"/>
      </xdr:nvSpPr>
      <xdr:spPr>
        <a:xfrm>
          <a:off x="13512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166007</xdr:rowOff>
    </xdr:from>
    <xdr:to>
      <xdr:col>19</xdr:col>
      <xdr:colOff>6350</xdr:colOff>
      <xdr:row>78</xdr:row>
      <xdr:rowOff>96157</xdr:rowOff>
    </xdr:to>
    <xdr:sp macro="" textlink="">
      <xdr:nvSpPr>
        <xdr:cNvPr id="453" name="円/楕円 452"/>
        <xdr:cNvSpPr/>
      </xdr:nvSpPr>
      <xdr:spPr>
        <a:xfrm>
          <a:off x="12954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80934</xdr:rowOff>
    </xdr:from>
    <xdr:ext cx="762000" cy="259045"/>
    <xdr:sp macro="" textlink="">
      <xdr:nvSpPr>
        <xdr:cNvPr id="454" name="テキスト ボックス 453"/>
        <xdr:cNvSpPr txBox="1"/>
      </xdr:nvSpPr>
      <xdr:spPr>
        <a:xfrm>
          <a:off x="12623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島根県知夫村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78092</xdr:rowOff>
    </xdr:from>
    <xdr:to>
      <xdr:col>4</xdr:col>
      <xdr:colOff>1117600</xdr:colOff>
      <xdr:row>12</xdr:row>
      <xdr:rowOff>113095</xdr:rowOff>
    </xdr:to>
    <xdr:cxnSp macro="">
      <xdr:nvCxnSpPr>
        <xdr:cNvPr id="47" name="直線コネクタ 46"/>
        <xdr:cNvCxnSpPr/>
      </xdr:nvCxnSpPr>
      <xdr:spPr bwMode="auto">
        <a:xfrm flipV="1">
          <a:off x="5003800" y="2183117"/>
          <a:ext cx="647700" cy="35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78076</xdr:rowOff>
    </xdr:from>
    <xdr:to>
      <xdr:col>4</xdr:col>
      <xdr:colOff>469900</xdr:colOff>
      <xdr:row>12</xdr:row>
      <xdr:rowOff>113095</xdr:rowOff>
    </xdr:to>
    <xdr:cxnSp macro="">
      <xdr:nvCxnSpPr>
        <xdr:cNvPr id="50" name="直線コネクタ 49"/>
        <xdr:cNvCxnSpPr/>
      </xdr:nvCxnSpPr>
      <xdr:spPr bwMode="auto">
        <a:xfrm>
          <a:off x="4305300" y="2183101"/>
          <a:ext cx="698500" cy="3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78076</xdr:rowOff>
    </xdr:from>
    <xdr:to>
      <xdr:col>3</xdr:col>
      <xdr:colOff>904875</xdr:colOff>
      <xdr:row>12</xdr:row>
      <xdr:rowOff>120170</xdr:rowOff>
    </xdr:to>
    <xdr:cxnSp macro="">
      <xdr:nvCxnSpPr>
        <xdr:cNvPr id="53" name="直線コネクタ 52"/>
        <xdr:cNvCxnSpPr/>
      </xdr:nvCxnSpPr>
      <xdr:spPr bwMode="auto">
        <a:xfrm flipV="1">
          <a:off x="3606800" y="2183101"/>
          <a:ext cx="698500" cy="42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120170</xdr:rowOff>
    </xdr:from>
    <xdr:to>
      <xdr:col>3</xdr:col>
      <xdr:colOff>206375</xdr:colOff>
      <xdr:row>12</xdr:row>
      <xdr:rowOff>159215</xdr:rowOff>
    </xdr:to>
    <xdr:cxnSp macro="">
      <xdr:nvCxnSpPr>
        <xdr:cNvPr id="56" name="直線コネクタ 55"/>
        <xdr:cNvCxnSpPr/>
      </xdr:nvCxnSpPr>
      <xdr:spPr bwMode="auto">
        <a:xfrm flipV="1">
          <a:off x="2908300" y="2225195"/>
          <a:ext cx="698500" cy="39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27292</xdr:rowOff>
    </xdr:from>
    <xdr:to>
      <xdr:col>5</xdr:col>
      <xdr:colOff>34925</xdr:colOff>
      <xdr:row>12</xdr:row>
      <xdr:rowOff>128892</xdr:rowOff>
    </xdr:to>
    <xdr:sp macro="" textlink="">
      <xdr:nvSpPr>
        <xdr:cNvPr id="66" name="円/楕円 65"/>
        <xdr:cNvSpPr/>
      </xdr:nvSpPr>
      <xdr:spPr bwMode="auto">
        <a:xfrm>
          <a:off x="5600700" y="213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43819</xdr:rowOff>
    </xdr:from>
    <xdr:ext cx="762000" cy="259045"/>
    <xdr:sp macro="" textlink="">
      <xdr:nvSpPr>
        <xdr:cNvPr id="67" name="人口1人当たり決算額の推移該当値テキスト130"/>
        <xdr:cNvSpPr txBox="1"/>
      </xdr:nvSpPr>
      <xdr:spPr>
        <a:xfrm>
          <a:off x="5740400" y="197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567,228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62295</xdr:rowOff>
    </xdr:from>
    <xdr:to>
      <xdr:col>4</xdr:col>
      <xdr:colOff>520700</xdr:colOff>
      <xdr:row>12</xdr:row>
      <xdr:rowOff>163895</xdr:rowOff>
    </xdr:to>
    <xdr:sp macro="" textlink="">
      <xdr:nvSpPr>
        <xdr:cNvPr id="68" name="円/楕円 67"/>
        <xdr:cNvSpPr/>
      </xdr:nvSpPr>
      <xdr:spPr bwMode="auto">
        <a:xfrm>
          <a:off x="4953000" y="216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2622</xdr:rowOff>
    </xdr:from>
    <xdr:ext cx="736600" cy="259045"/>
    <xdr:sp macro="" textlink="">
      <xdr:nvSpPr>
        <xdr:cNvPr id="69" name="テキスト ボックス 68"/>
        <xdr:cNvSpPr txBox="1"/>
      </xdr:nvSpPr>
      <xdr:spPr>
        <a:xfrm>
          <a:off x="4622800" y="193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551,916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27276</xdr:rowOff>
    </xdr:from>
    <xdr:to>
      <xdr:col>3</xdr:col>
      <xdr:colOff>955675</xdr:colOff>
      <xdr:row>12</xdr:row>
      <xdr:rowOff>128876</xdr:rowOff>
    </xdr:to>
    <xdr:sp macro="" textlink="">
      <xdr:nvSpPr>
        <xdr:cNvPr id="70" name="円/楕円 69"/>
        <xdr:cNvSpPr/>
      </xdr:nvSpPr>
      <xdr:spPr bwMode="auto">
        <a:xfrm>
          <a:off x="4254500" y="2132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139053</xdr:rowOff>
    </xdr:from>
    <xdr:ext cx="762000" cy="259045"/>
    <xdr:sp macro="" textlink="">
      <xdr:nvSpPr>
        <xdr:cNvPr id="71" name="テキスト ボックス 70"/>
        <xdr:cNvSpPr txBox="1"/>
      </xdr:nvSpPr>
      <xdr:spPr>
        <a:xfrm>
          <a:off x="3924300" y="190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567,235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69370</xdr:rowOff>
    </xdr:from>
    <xdr:to>
      <xdr:col>3</xdr:col>
      <xdr:colOff>257175</xdr:colOff>
      <xdr:row>12</xdr:row>
      <xdr:rowOff>170970</xdr:rowOff>
    </xdr:to>
    <xdr:sp macro="" textlink="">
      <xdr:nvSpPr>
        <xdr:cNvPr id="72" name="円/楕円 71"/>
        <xdr:cNvSpPr/>
      </xdr:nvSpPr>
      <xdr:spPr bwMode="auto">
        <a:xfrm>
          <a:off x="3556000" y="2174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9697</xdr:rowOff>
    </xdr:from>
    <xdr:ext cx="762000" cy="259045"/>
    <xdr:sp macro="" textlink="">
      <xdr:nvSpPr>
        <xdr:cNvPr id="73" name="テキスト ボックス 72"/>
        <xdr:cNvSpPr txBox="1"/>
      </xdr:nvSpPr>
      <xdr:spPr>
        <a:xfrm>
          <a:off x="3225800" y="194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548,821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108415</xdr:rowOff>
    </xdr:from>
    <xdr:to>
      <xdr:col>2</xdr:col>
      <xdr:colOff>692150</xdr:colOff>
      <xdr:row>13</xdr:row>
      <xdr:rowOff>38565</xdr:rowOff>
    </xdr:to>
    <xdr:sp macro="" textlink="">
      <xdr:nvSpPr>
        <xdr:cNvPr id="74" name="円/楕円 73"/>
        <xdr:cNvSpPr/>
      </xdr:nvSpPr>
      <xdr:spPr bwMode="auto">
        <a:xfrm>
          <a:off x="2857500" y="221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48742</xdr:rowOff>
    </xdr:from>
    <xdr:ext cx="762000" cy="259045"/>
    <xdr:sp macro="" textlink="">
      <xdr:nvSpPr>
        <xdr:cNvPr id="75" name="テキスト ボックス 74"/>
        <xdr:cNvSpPr txBox="1"/>
      </xdr:nvSpPr>
      <xdr:spPr>
        <a:xfrm>
          <a:off x="2527300" y="19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531,741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232942</xdr:rowOff>
    </xdr:from>
    <xdr:to>
      <xdr:col>4</xdr:col>
      <xdr:colOff>1117600</xdr:colOff>
      <xdr:row>34</xdr:row>
      <xdr:rowOff>251075</xdr:rowOff>
    </xdr:to>
    <xdr:cxnSp macro="">
      <xdr:nvCxnSpPr>
        <xdr:cNvPr id="106" name="直線コネクタ 105"/>
        <xdr:cNvCxnSpPr/>
      </xdr:nvCxnSpPr>
      <xdr:spPr bwMode="auto">
        <a:xfrm>
          <a:off x="5003800" y="6500392"/>
          <a:ext cx="647700" cy="18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204934</xdr:rowOff>
    </xdr:from>
    <xdr:to>
      <xdr:col>4</xdr:col>
      <xdr:colOff>469900</xdr:colOff>
      <xdr:row>34</xdr:row>
      <xdr:rowOff>232942</xdr:rowOff>
    </xdr:to>
    <xdr:cxnSp macro="">
      <xdr:nvCxnSpPr>
        <xdr:cNvPr id="109" name="直線コネクタ 108"/>
        <xdr:cNvCxnSpPr/>
      </xdr:nvCxnSpPr>
      <xdr:spPr bwMode="auto">
        <a:xfrm>
          <a:off x="4305300" y="6472384"/>
          <a:ext cx="698500" cy="2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151145</xdr:rowOff>
    </xdr:from>
    <xdr:to>
      <xdr:col>3</xdr:col>
      <xdr:colOff>904875</xdr:colOff>
      <xdr:row>34</xdr:row>
      <xdr:rowOff>204934</xdr:rowOff>
    </xdr:to>
    <xdr:cxnSp macro="">
      <xdr:nvCxnSpPr>
        <xdr:cNvPr id="112" name="直線コネクタ 111"/>
        <xdr:cNvCxnSpPr/>
      </xdr:nvCxnSpPr>
      <xdr:spPr bwMode="auto">
        <a:xfrm>
          <a:off x="3606800" y="6418595"/>
          <a:ext cx="698500" cy="5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102334</xdr:rowOff>
    </xdr:from>
    <xdr:to>
      <xdr:col>3</xdr:col>
      <xdr:colOff>206375</xdr:colOff>
      <xdr:row>34</xdr:row>
      <xdr:rowOff>151145</xdr:rowOff>
    </xdr:to>
    <xdr:cxnSp macro="">
      <xdr:nvCxnSpPr>
        <xdr:cNvPr id="115" name="直線コネクタ 114"/>
        <xdr:cNvCxnSpPr/>
      </xdr:nvCxnSpPr>
      <xdr:spPr bwMode="auto">
        <a:xfrm>
          <a:off x="2908300" y="6369784"/>
          <a:ext cx="698500" cy="4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200275</xdr:rowOff>
    </xdr:from>
    <xdr:to>
      <xdr:col>5</xdr:col>
      <xdr:colOff>34925</xdr:colOff>
      <xdr:row>34</xdr:row>
      <xdr:rowOff>301875</xdr:rowOff>
    </xdr:to>
    <xdr:sp macro="" textlink="">
      <xdr:nvSpPr>
        <xdr:cNvPr id="125" name="円/楕円 124"/>
        <xdr:cNvSpPr/>
      </xdr:nvSpPr>
      <xdr:spPr bwMode="auto">
        <a:xfrm>
          <a:off x="5600700" y="6467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45352</xdr:rowOff>
    </xdr:from>
    <xdr:ext cx="762000" cy="259045"/>
    <xdr:sp macro="" textlink="">
      <xdr:nvSpPr>
        <xdr:cNvPr id="126" name="人口1人当たり決算額の推移該当値テキスト445"/>
        <xdr:cNvSpPr txBox="1"/>
      </xdr:nvSpPr>
      <xdr:spPr>
        <a:xfrm>
          <a:off x="5740400" y="631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110,362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182142</xdr:rowOff>
    </xdr:from>
    <xdr:to>
      <xdr:col>4</xdr:col>
      <xdr:colOff>520700</xdr:colOff>
      <xdr:row>34</xdr:row>
      <xdr:rowOff>283742</xdr:rowOff>
    </xdr:to>
    <xdr:sp macro="" textlink="">
      <xdr:nvSpPr>
        <xdr:cNvPr id="127" name="円/楕円 126"/>
        <xdr:cNvSpPr/>
      </xdr:nvSpPr>
      <xdr:spPr bwMode="auto">
        <a:xfrm>
          <a:off x="4953000" y="64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293919</xdr:rowOff>
    </xdr:from>
    <xdr:ext cx="736600" cy="259045"/>
    <xdr:sp macro="" textlink="">
      <xdr:nvSpPr>
        <xdr:cNvPr id="128" name="テキスト ボックス 127"/>
        <xdr:cNvSpPr txBox="1"/>
      </xdr:nvSpPr>
      <xdr:spPr>
        <a:xfrm>
          <a:off x="4622800" y="621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114,328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154134</xdr:rowOff>
    </xdr:from>
    <xdr:to>
      <xdr:col>3</xdr:col>
      <xdr:colOff>955675</xdr:colOff>
      <xdr:row>34</xdr:row>
      <xdr:rowOff>255735</xdr:rowOff>
    </xdr:to>
    <xdr:sp macro="" textlink="">
      <xdr:nvSpPr>
        <xdr:cNvPr id="129" name="円/楕円 128"/>
        <xdr:cNvSpPr/>
      </xdr:nvSpPr>
      <xdr:spPr bwMode="auto">
        <a:xfrm>
          <a:off x="4254500" y="642158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265911</xdr:rowOff>
    </xdr:from>
    <xdr:ext cx="762000" cy="259045"/>
    <xdr:sp macro="" textlink="">
      <xdr:nvSpPr>
        <xdr:cNvPr id="130" name="テキスト ボックス 129"/>
        <xdr:cNvSpPr txBox="1"/>
      </xdr:nvSpPr>
      <xdr:spPr>
        <a:xfrm>
          <a:off x="3924300" y="619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120,454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100345</xdr:rowOff>
    </xdr:from>
    <xdr:to>
      <xdr:col>3</xdr:col>
      <xdr:colOff>257175</xdr:colOff>
      <xdr:row>34</xdr:row>
      <xdr:rowOff>201945</xdr:rowOff>
    </xdr:to>
    <xdr:sp macro="" textlink="">
      <xdr:nvSpPr>
        <xdr:cNvPr id="131" name="円/楕円 130"/>
        <xdr:cNvSpPr/>
      </xdr:nvSpPr>
      <xdr:spPr bwMode="auto">
        <a:xfrm>
          <a:off x="3556000" y="636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212122</xdr:rowOff>
    </xdr:from>
    <xdr:ext cx="762000" cy="259045"/>
    <xdr:sp macro="" textlink="">
      <xdr:nvSpPr>
        <xdr:cNvPr id="132" name="テキスト ボックス 131"/>
        <xdr:cNvSpPr txBox="1"/>
      </xdr:nvSpPr>
      <xdr:spPr>
        <a:xfrm>
          <a:off x="3225800" y="61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132,219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51534</xdr:rowOff>
    </xdr:from>
    <xdr:to>
      <xdr:col>2</xdr:col>
      <xdr:colOff>692150</xdr:colOff>
      <xdr:row>34</xdr:row>
      <xdr:rowOff>153134</xdr:rowOff>
    </xdr:to>
    <xdr:sp macro="" textlink="">
      <xdr:nvSpPr>
        <xdr:cNvPr id="133" name="円/楕円 132"/>
        <xdr:cNvSpPr/>
      </xdr:nvSpPr>
      <xdr:spPr bwMode="auto">
        <a:xfrm>
          <a:off x="2857500" y="6318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163311</xdr:rowOff>
    </xdr:from>
    <xdr:ext cx="762000" cy="259045"/>
    <xdr:sp macro="" textlink="">
      <xdr:nvSpPr>
        <xdr:cNvPr id="134" name="テキスト ボックス 133"/>
        <xdr:cNvSpPr txBox="1"/>
      </xdr:nvSpPr>
      <xdr:spPr>
        <a:xfrm>
          <a:off x="2527300" y="608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605
602
13.70
1,806,391
1,743,749
58,495
740,539
2,464,413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73161</xdr:rowOff>
    </xdr:from>
    <xdr:to>
      <xdr:col>6</xdr:col>
      <xdr:colOff>511175</xdr:colOff>
      <xdr:row>32</xdr:row>
      <xdr:rowOff>144190</xdr:rowOff>
    </xdr:to>
    <xdr:cxnSp macro="">
      <xdr:nvCxnSpPr>
        <xdr:cNvPr id="63" name="直線コネクタ 62"/>
        <xdr:cNvCxnSpPr/>
      </xdr:nvCxnSpPr>
      <xdr:spPr>
        <a:xfrm>
          <a:off x="3797300" y="5559561"/>
          <a:ext cx="8382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47708</xdr:rowOff>
    </xdr:from>
    <xdr:to>
      <xdr:col>5</xdr:col>
      <xdr:colOff>358775</xdr:colOff>
      <xdr:row>32</xdr:row>
      <xdr:rowOff>73161</xdr:rowOff>
    </xdr:to>
    <xdr:cxnSp macro="">
      <xdr:nvCxnSpPr>
        <xdr:cNvPr id="66" name="直線コネクタ 65"/>
        <xdr:cNvCxnSpPr/>
      </xdr:nvCxnSpPr>
      <xdr:spPr>
        <a:xfrm>
          <a:off x="2908300" y="5534108"/>
          <a:ext cx="889000" cy="2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47708</xdr:rowOff>
    </xdr:from>
    <xdr:to>
      <xdr:col>4</xdr:col>
      <xdr:colOff>155575</xdr:colOff>
      <xdr:row>32</xdr:row>
      <xdr:rowOff>62093</xdr:rowOff>
    </xdr:to>
    <xdr:cxnSp macro="">
      <xdr:nvCxnSpPr>
        <xdr:cNvPr id="69" name="直線コネクタ 68"/>
        <xdr:cNvCxnSpPr/>
      </xdr:nvCxnSpPr>
      <xdr:spPr>
        <a:xfrm flipV="1">
          <a:off x="2019300" y="5534108"/>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62093</xdr:rowOff>
    </xdr:from>
    <xdr:to>
      <xdr:col>2</xdr:col>
      <xdr:colOff>638175</xdr:colOff>
      <xdr:row>32</xdr:row>
      <xdr:rowOff>94751</xdr:rowOff>
    </xdr:to>
    <xdr:cxnSp macro="">
      <xdr:nvCxnSpPr>
        <xdr:cNvPr id="72" name="直線コネクタ 71"/>
        <xdr:cNvCxnSpPr/>
      </xdr:nvCxnSpPr>
      <xdr:spPr>
        <a:xfrm flipV="1">
          <a:off x="1130300" y="5548493"/>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93390</xdr:rowOff>
    </xdr:from>
    <xdr:to>
      <xdr:col>6</xdr:col>
      <xdr:colOff>561975</xdr:colOff>
      <xdr:row>33</xdr:row>
      <xdr:rowOff>23540</xdr:rowOff>
    </xdr:to>
    <xdr:sp macro="" textlink="">
      <xdr:nvSpPr>
        <xdr:cNvPr id="82" name="円/楕円 81"/>
        <xdr:cNvSpPr/>
      </xdr:nvSpPr>
      <xdr:spPr>
        <a:xfrm>
          <a:off x="4584700" y="557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116267</xdr:rowOff>
    </xdr:from>
    <xdr:ext cx="599010" cy="259045"/>
    <xdr:sp macro="" textlink="">
      <xdr:nvSpPr>
        <xdr:cNvPr id="83" name="人件費該当値テキスト"/>
        <xdr:cNvSpPr txBox="1"/>
      </xdr:nvSpPr>
      <xdr:spPr>
        <a:xfrm>
          <a:off x="4686300" y="54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453,625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22361</xdr:rowOff>
    </xdr:from>
    <xdr:to>
      <xdr:col>5</xdr:col>
      <xdr:colOff>409575</xdr:colOff>
      <xdr:row>32</xdr:row>
      <xdr:rowOff>123961</xdr:rowOff>
    </xdr:to>
    <xdr:sp macro="" textlink="">
      <xdr:nvSpPr>
        <xdr:cNvPr id="84" name="円/楕円 83"/>
        <xdr:cNvSpPr/>
      </xdr:nvSpPr>
      <xdr:spPr>
        <a:xfrm>
          <a:off x="3746500" y="55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140488</xdr:rowOff>
    </xdr:from>
    <xdr:ext cx="599010" cy="259045"/>
    <xdr:sp macro="" textlink="">
      <xdr:nvSpPr>
        <xdr:cNvPr id="85" name="テキスト ボックス 84"/>
        <xdr:cNvSpPr txBox="1"/>
      </xdr:nvSpPr>
      <xdr:spPr>
        <a:xfrm>
          <a:off x="3497794" y="528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475,375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168358</xdr:rowOff>
    </xdr:from>
    <xdr:to>
      <xdr:col>4</xdr:col>
      <xdr:colOff>206375</xdr:colOff>
      <xdr:row>32</xdr:row>
      <xdr:rowOff>98508</xdr:rowOff>
    </xdr:to>
    <xdr:sp macro="" textlink="">
      <xdr:nvSpPr>
        <xdr:cNvPr id="86" name="円/楕円 85"/>
        <xdr:cNvSpPr/>
      </xdr:nvSpPr>
      <xdr:spPr>
        <a:xfrm>
          <a:off x="2857500" y="54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115035</xdr:rowOff>
    </xdr:from>
    <xdr:ext cx="599010" cy="259045"/>
    <xdr:sp macro="" textlink="">
      <xdr:nvSpPr>
        <xdr:cNvPr id="87" name="テキスト ボックス 86"/>
        <xdr:cNvSpPr txBox="1"/>
      </xdr:nvSpPr>
      <xdr:spPr>
        <a:xfrm>
          <a:off x="2608794" y="525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483,169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11293</xdr:rowOff>
    </xdr:from>
    <xdr:to>
      <xdr:col>3</xdr:col>
      <xdr:colOff>3175</xdr:colOff>
      <xdr:row>32</xdr:row>
      <xdr:rowOff>112893</xdr:rowOff>
    </xdr:to>
    <xdr:sp macro="" textlink="">
      <xdr:nvSpPr>
        <xdr:cNvPr id="88" name="円/楕円 87"/>
        <xdr:cNvSpPr/>
      </xdr:nvSpPr>
      <xdr:spPr>
        <a:xfrm>
          <a:off x="1968500" y="54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129420</xdr:rowOff>
    </xdr:from>
    <xdr:ext cx="599010" cy="259045"/>
    <xdr:sp macro="" textlink="">
      <xdr:nvSpPr>
        <xdr:cNvPr id="89" name="テキスト ボックス 88"/>
        <xdr:cNvSpPr txBox="1"/>
      </xdr:nvSpPr>
      <xdr:spPr>
        <a:xfrm>
          <a:off x="1719794" y="527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478,764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43951</xdr:rowOff>
    </xdr:from>
    <xdr:to>
      <xdr:col>1</xdr:col>
      <xdr:colOff>485775</xdr:colOff>
      <xdr:row>32</xdr:row>
      <xdr:rowOff>145551</xdr:rowOff>
    </xdr:to>
    <xdr:sp macro="" textlink="">
      <xdr:nvSpPr>
        <xdr:cNvPr id="90" name="円/楕円 89"/>
        <xdr:cNvSpPr/>
      </xdr:nvSpPr>
      <xdr:spPr>
        <a:xfrm>
          <a:off x="1079500" y="5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162078</xdr:rowOff>
    </xdr:from>
    <xdr:ext cx="599010" cy="259045"/>
    <xdr:sp macro="" textlink="">
      <xdr:nvSpPr>
        <xdr:cNvPr id="91" name="テキスト ボックス 90"/>
        <xdr:cNvSpPr txBox="1"/>
      </xdr:nvSpPr>
      <xdr:spPr>
        <a:xfrm>
          <a:off x="830794" y="530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54419</xdr:rowOff>
    </xdr:from>
    <xdr:to>
      <xdr:col>6</xdr:col>
      <xdr:colOff>511175</xdr:colOff>
      <xdr:row>55</xdr:row>
      <xdr:rowOff>20982</xdr:rowOff>
    </xdr:to>
    <xdr:cxnSp macro="">
      <xdr:nvCxnSpPr>
        <xdr:cNvPr id="122" name="直線コネクタ 121"/>
        <xdr:cNvCxnSpPr/>
      </xdr:nvCxnSpPr>
      <xdr:spPr>
        <a:xfrm flipV="1">
          <a:off x="3797300" y="9312719"/>
          <a:ext cx="838200" cy="1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20982</xdr:rowOff>
    </xdr:from>
    <xdr:to>
      <xdr:col>5</xdr:col>
      <xdr:colOff>358775</xdr:colOff>
      <xdr:row>55</xdr:row>
      <xdr:rowOff>73189</xdr:rowOff>
    </xdr:to>
    <xdr:cxnSp macro="">
      <xdr:nvCxnSpPr>
        <xdr:cNvPr id="125" name="直線コネクタ 124"/>
        <xdr:cNvCxnSpPr/>
      </xdr:nvCxnSpPr>
      <xdr:spPr>
        <a:xfrm flipV="1">
          <a:off x="2908300" y="9450732"/>
          <a:ext cx="889000" cy="5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73189</xdr:rowOff>
    </xdr:from>
    <xdr:to>
      <xdr:col>4</xdr:col>
      <xdr:colOff>155575</xdr:colOff>
      <xdr:row>55</xdr:row>
      <xdr:rowOff>140534</xdr:rowOff>
    </xdr:to>
    <xdr:cxnSp macro="">
      <xdr:nvCxnSpPr>
        <xdr:cNvPr id="128" name="直線コネクタ 127"/>
        <xdr:cNvCxnSpPr/>
      </xdr:nvCxnSpPr>
      <xdr:spPr>
        <a:xfrm flipV="1">
          <a:off x="2019300" y="9502939"/>
          <a:ext cx="889000" cy="6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140534</xdr:rowOff>
    </xdr:from>
    <xdr:to>
      <xdr:col>2</xdr:col>
      <xdr:colOff>638175</xdr:colOff>
      <xdr:row>55</xdr:row>
      <xdr:rowOff>163595</xdr:rowOff>
    </xdr:to>
    <xdr:cxnSp macro="">
      <xdr:nvCxnSpPr>
        <xdr:cNvPr id="131" name="直線コネクタ 130"/>
        <xdr:cNvCxnSpPr/>
      </xdr:nvCxnSpPr>
      <xdr:spPr>
        <a:xfrm flipV="1">
          <a:off x="1130300" y="9570284"/>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3619</xdr:rowOff>
    </xdr:from>
    <xdr:to>
      <xdr:col>6</xdr:col>
      <xdr:colOff>561975</xdr:colOff>
      <xdr:row>54</xdr:row>
      <xdr:rowOff>105219</xdr:rowOff>
    </xdr:to>
    <xdr:sp macro="" textlink="">
      <xdr:nvSpPr>
        <xdr:cNvPr id="141" name="円/楕円 140"/>
        <xdr:cNvSpPr/>
      </xdr:nvSpPr>
      <xdr:spPr>
        <a:xfrm>
          <a:off x="4584700" y="92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26496</xdr:rowOff>
    </xdr:from>
    <xdr:ext cx="599010" cy="259045"/>
    <xdr:sp macro="" textlink="">
      <xdr:nvSpPr>
        <xdr:cNvPr id="142" name="物件費該当値テキスト"/>
        <xdr:cNvSpPr txBox="1"/>
      </xdr:nvSpPr>
      <xdr:spPr>
        <a:xfrm>
          <a:off x="4686300" y="911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552,228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141632</xdr:rowOff>
    </xdr:from>
    <xdr:to>
      <xdr:col>5</xdr:col>
      <xdr:colOff>409575</xdr:colOff>
      <xdr:row>55</xdr:row>
      <xdr:rowOff>71782</xdr:rowOff>
    </xdr:to>
    <xdr:sp macro="" textlink="">
      <xdr:nvSpPr>
        <xdr:cNvPr id="143" name="円/楕円 142"/>
        <xdr:cNvSpPr/>
      </xdr:nvSpPr>
      <xdr:spPr>
        <a:xfrm>
          <a:off x="3746500" y="93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88309</xdr:rowOff>
    </xdr:from>
    <xdr:ext cx="599010" cy="259045"/>
    <xdr:sp macro="" textlink="">
      <xdr:nvSpPr>
        <xdr:cNvPr id="144" name="テキスト ボックス 143"/>
        <xdr:cNvSpPr txBox="1"/>
      </xdr:nvSpPr>
      <xdr:spPr>
        <a:xfrm>
          <a:off x="3497794" y="917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467,706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22389</xdr:rowOff>
    </xdr:from>
    <xdr:to>
      <xdr:col>4</xdr:col>
      <xdr:colOff>206375</xdr:colOff>
      <xdr:row>55</xdr:row>
      <xdr:rowOff>123989</xdr:rowOff>
    </xdr:to>
    <xdr:sp macro="" textlink="">
      <xdr:nvSpPr>
        <xdr:cNvPr id="145" name="円/楕円 144"/>
        <xdr:cNvSpPr/>
      </xdr:nvSpPr>
      <xdr:spPr>
        <a:xfrm>
          <a:off x="2857500" y="94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140516</xdr:rowOff>
    </xdr:from>
    <xdr:ext cx="599010" cy="259045"/>
    <xdr:sp macro="" textlink="">
      <xdr:nvSpPr>
        <xdr:cNvPr id="146" name="テキスト ボックス 145"/>
        <xdr:cNvSpPr txBox="1"/>
      </xdr:nvSpPr>
      <xdr:spPr>
        <a:xfrm>
          <a:off x="2608794" y="922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89734</xdr:rowOff>
    </xdr:from>
    <xdr:to>
      <xdr:col>3</xdr:col>
      <xdr:colOff>3175</xdr:colOff>
      <xdr:row>56</xdr:row>
      <xdr:rowOff>19884</xdr:rowOff>
    </xdr:to>
    <xdr:sp macro="" textlink="">
      <xdr:nvSpPr>
        <xdr:cNvPr id="147" name="円/楕円 146"/>
        <xdr:cNvSpPr/>
      </xdr:nvSpPr>
      <xdr:spPr>
        <a:xfrm>
          <a:off x="1968500" y="95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36411</xdr:rowOff>
    </xdr:from>
    <xdr:ext cx="599010" cy="259045"/>
    <xdr:sp macro="" textlink="">
      <xdr:nvSpPr>
        <xdr:cNvPr id="148" name="テキスト ボックス 147"/>
        <xdr:cNvSpPr txBox="1"/>
      </xdr:nvSpPr>
      <xdr:spPr>
        <a:xfrm>
          <a:off x="1719794" y="929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394,489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112795</xdr:rowOff>
    </xdr:from>
    <xdr:to>
      <xdr:col>1</xdr:col>
      <xdr:colOff>485775</xdr:colOff>
      <xdr:row>56</xdr:row>
      <xdr:rowOff>42945</xdr:rowOff>
    </xdr:to>
    <xdr:sp macro="" textlink="">
      <xdr:nvSpPr>
        <xdr:cNvPr id="149" name="円/楕円 148"/>
        <xdr:cNvSpPr/>
      </xdr:nvSpPr>
      <xdr:spPr>
        <a:xfrm>
          <a:off x="1079500" y="95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59472</xdr:rowOff>
    </xdr:from>
    <xdr:ext cx="599010" cy="259045"/>
    <xdr:sp macro="" textlink="">
      <xdr:nvSpPr>
        <xdr:cNvPr id="150" name="テキスト ボックス 149"/>
        <xdr:cNvSpPr txBox="1"/>
      </xdr:nvSpPr>
      <xdr:spPr>
        <a:xfrm>
          <a:off x="830794" y="931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44450</xdr:rowOff>
    </xdr:from>
    <xdr:to>
      <xdr:col>6</xdr:col>
      <xdr:colOff>511175</xdr:colOff>
      <xdr:row>79</xdr:row>
      <xdr:rowOff>44450</xdr:rowOff>
    </xdr:to>
    <xdr:cxnSp macro="">
      <xdr:nvCxnSpPr>
        <xdr:cNvPr id="179" name="直線コネクタ 178"/>
        <xdr:cNvCxnSpPr/>
      </xdr:nvCxnSpPr>
      <xdr:spPr>
        <a:xfrm>
          <a:off x="3797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44450</xdr:rowOff>
    </xdr:from>
    <xdr:to>
      <xdr:col>5</xdr:col>
      <xdr:colOff>358775</xdr:colOff>
      <xdr:row>79</xdr:row>
      <xdr:rowOff>44450</xdr:rowOff>
    </xdr:to>
    <xdr:cxnSp macro="">
      <xdr:nvCxnSpPr>
        <xdr:cNvPr id="182" name="直線コネクタ 181"/>
        <xdr:cNvCxnSpPr/>
      </xdr:nvCxnSpPr>
      <xdr:spPr>
        <a:xfrm>
          <a:off x="2908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44450</xdr:rowOff>
    </xdr:from>
    <xdr:to>
      <xdr:col>4</xdr:col>
      <xdr:colOff>155575</xdr:colOff>
      <xdr:row>79</xdr:row>
      <xdr:rowOff>44450</xdr:rowOff>
    </xdr:to>
    <xdr:cxnSp macro="">
      <xdr:nvCxnSpPr>
        <xdr:cNvPr id="185" name="直線コネクタ 184"/>
        <xdr:cNvCxnSpPr/>
      </xdr:nvCxnSpPr>
      <xdr:spPr>
        <a:xfrm>
          <a:off x="2019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44450</xdr:rowOff>
    </xdr:from>
    <xdr:to>
      <xdr:col>2</xdr:col>
      <xdr:colOff>638175</xdr:colOff>
      <xdr:row>79</xdr:row>
      <xdr:rowOff>44450</xdr:rowOff>
    </xdr:to>
    <xdr:cxnSp macro="">
      <xdr:nvCxnSpPr>
        <xdr:cNvPr id="188" name="直線コネクタ 187"/>
        <xdr:cNvCxnSpPr/>
      </xdr:nvCxnSpPr>
      <xdr:spPr>
        <a:xfrm>
          <a:off x="113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165100</xdr:rowOff>
    </xdr:from>
    <xdr:to>
      <xdr:col>6</xdr:col>
      <xdr:colOff>561975</xdr:colOff>
      <xdr:row>79</xdr:row>
      <xdr:rowOff>95250</xdr:rowOff>
    </xdr:to>
    <xdr:sp macro="" textlink="">
      <xdr:nvSpPr>
        <xdr:cNvPr id="198" name="円/楕円 197"/>
        <xdr:cNvSpPr/>
      </xdr:nvSpPr>
      <xdr:spPr>
        <a:xfrm>
          <a:off x="4584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80027</xdr:rowOff>
    </xdr:from>
    <xdr:ext cx="249299" cy="259045"/>
    <xdr:sp macro="" textlink="">
      <xdr:nvSpPr>
        <xdr:cNvPr id="199" name="維持補修費該当値テキスト"/>
        <xdr:cNvSpPr txBox="1"/>
      </xdr:nvSpPr>
      <xdr:spPr>
        <a:xfrm>
          <a:off x="4686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165100</xdr:rowOff>
    </xdr:from>
    <xdr:to>
      <xdr:col>5</xdr:col>
      <xdr:colOff>409575</xdr:colOff>
      <xdr:row>79</xdr:row>
      <xdr:rowOff>95250</xdr:rowOff>
    </xdr:to>
    <xdr:sp macro="" textlink="">
      <xdr:nvSpPr>
        <xdr:cNvPr id="200" name="円/楕円 199"/>
        <xdr:cNvSpPr/>
      </xdr:nvSpPr>
      <xdr:spPr>
        <a:xfrm>
          <a:off x="3746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234124</xdr:colOff>
      <xdr:row>79</xdr:row>
      <xdr:rowOff>86377</xdr:rowOff>
    </xdr:from>
    <xdr:ext cx="249299" cy="259045"/>
    <xdr:sp macro="" textlink="">
      <xdr:nvSpPr>
        <xdr:cNvPr id="201" name="テキスト ボックス 200"/>
        <xdr:cNvSpPr txBox="1"/>
      </xdr:nvSpPr>
      <xdr:spPr>
        <a:xfrm>
          <a:off x="3672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165100</xdr:rowOff>
    </xdr:from>
    <xdr:to>
      <xdr:col>4</xdr:col>
      <xdr:colOff>206375</xdr:colOff>
      <xdr:row>79</xdr:row>
      <xdr:rowOff>95250</xdr:rowOff>
    </xdr:to>
    <xdr:sp macro="" textlink="">
      <xdr:nvSpPr>
        <xdr:cNvPr id="202" name="円/楕円 201"/>
        <xdr:cNvSpPr/>
      </xdr:nvSpPr>
      <xdr:spPr>
        <a:xfrm>
          <a:off x="2857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30924</xdr:colOff>
      <xdr:row>79</xdr:row>
      <xdr:rowOff>86377</xdr:rowOff>
    </xdr:from>
    <xdr:ext cx="249299" cy="259045"/>
    <xdr:sp macro="" textlink="">
      <xdr:nvSpPr>
        <xdr:cNvPr id="203" name="テキスト ボックス 202"/>
        <xdr:cNvSpPr txBox="1"/>
      </xdr:nvSpPr>
      <xdr:spPr>
        <a:xfrm>
          <a:off x="2783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165100</xdr:rowOff>
    </xdr:from>
    <xdr:to>
      <xdr:col>3</xdr:col>
      <xdr:colOff>3175</xdr:colOff>
      <xdr:row>79</xdr:row>
      <xdr:rowOff>95250</xdr:rowOff>
    </xdr:to>
    <xdr:sp macro="" textlink="">
      <xdr:nvSpPr>
        <xdr:cNvPr id="204" name="円/楕円 203"/>
        <xdr:cNvSpPr/>
      </xdr:nvSpPr>
      <xdr:spPr>
        <a:xfrm>
          <a:off x="196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513524</xdr:colOff>
      <xdr:row>79</xdr:row>
      <xdr:rowOff>86377</xdr:rowOff>
    </xdr:from>
    <xdr:ext cx="249299" cy="259045"/>
    <xdr:sp macro="" textlink="">
      <xdr:nvSpPr>
        <xdr:cNvPr id="205" name="テキスト ボックス 204"/>
        <xdr:cNvSpPr txBox="1"/>
      </xdr:nvSpPr>
      <xdr:spPr>
        <a:xfrm>
          <a:off x="189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165100</xdr:rowOff>
    </xdr:from>
    <xdr:to>
      <xdr:col>1</xdr:col>
      <xdr:colOff>485775</xdr:colOff>
      <xdr:row>79</xdr:row>
      <xdr:rowOff>95250</xdr:rowOff>
    </xdr:to>
    <xdr:sp macro="" textlink="">
      <xdr:nvSpPr>
        <xdr:cNvPr id="206" name="円/楕円 205"/>
        <xdr:cNvSpPr/>
      </xdr:nvSpPr>
      <xdr:spPr>
        <a:xfrm>
          <a:off x="107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310324</xdr:colOff>
      <xdr:row>79</xdr:row>
      <xdr:rowOff>86377</xdr:rowOff>
    </xdr:from>
    <xdr:ext cx="249299" cy="259045"/>
    <xdr:sp macro="" textlink="">
      <xdr:nvSpPr>
        <xdr:cNvPr id="207" name="テキスト ボックス 206"/>
        <xdr:cNvSpPr txBox="1"/>
      </xdr:nvSpPr>
      <xdr:spPr>
        <a:xfrm>
          <a:off x="100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5381</xdr:rowOff>
    </xdr:from>
    <xdr:to>
      <xdr:col>6</xdr:col>
      <xdr:colOff>511175</xdr:colOff>
      <xdr:row>97</xdr:row>
      <xdr:rowOff>55445</xdr:rowOff>
    </xdr:to>
    <xdr:cxnSp macro="">
      <xdr:nvCxnSpPr>
        <xdr:cNvPr id="239" name="直線コネクタ 238"/>
        <xdr:cNvCxnSpPr/>
      </xdr:nvCxnSpPr>
      <xdr:spPr>
        <a:xfrm flipV="1">
          <a:off x="3797300" y="16636031"/>
          <a:ext cx="8382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160514</xdr:rowOff>
    </xdr:from>
    <xdr:to>
      <xdr:col>5</xdr:col>
      <xdr:colOff>358775</xdr:colOff>
      <xdr:row>97</xdr:row>
      <xdr:rowOff>55445</xdr:rowOff>
    </xdr:to>
    <xdr:cxnSp macro="">
      <xdr:nvCxnSpPr>
        <xdr:cNvPr id="242" name="直線コネクタ 241"/>
        <xdr:cNvCxnSpPr/>
      </xdr:nvCxnSpPr>
      <xdr:spPr>
        <a:xfrm>
          <a:off x="2908300" y="16619714"/>
          <a:ext cx="889000" cy="6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160514</xdr:rowOff>
    </xdr:from>
    <xdr:to>
      <xdr:col>4</xdr:col>
      <xdr:colOff>155575</xdr:colOff>
      <xdr:row>97</xdr:row>
      <xdr:rowOff>121042</xdr:rowOff>
    </xdr:to>
    <xdr:cxnSp macro="">
      <xdr:nvCxnSpPr>
        <xdr:cNvPr id="245" name="直線コネクタ 244"/>
        <xdr:cNvCxnSpPr/>
      </xdr:nvCxnSpPr>
      <xdr:spPr>
        <a:xfrm flipV="1">
          <a:off x="2019300" y="16619714"/>
          <a:ext cx="889000" cy="13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43210</xdr:rowOff>
    </xdr:from>
    <xdr:to>
      <xdr:col>2</xdr:col>
      <xdr:colOff>638175</xdr:colOff>
      <xdr:row>97</xdr:row>
      <xdr:rowOff>121042</xdr:rowOff>
    </xdr:to>
    <xdr:cxnSp macro="">
      <xdr:nvCxnSpPr>
        <xdr:cNvPr id="248" name="直線コネクタ 247"/>
        <xdr:cNvCxnSpPr/>
      </xdr:nvCxnSpPr>
      <xdr:spPr>
        <a:xfrm>
          <a:off x="1130300" y="16673860"/>
          <a:ext cx="889000" cy="7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126031</xdr:rowOff>
    </xdr:from>
    <xdr:to>
      <xdr:col>6</xdr:col>
      <xdr:colOff>561975</xdr:colOff>
      <xdr:row>97</xdr:row>
      <xdr:rowOff>56181</xdr:rowOff>
    </xdr:to>
    <xdr:sp macro="" textlink="">
      <xdr:nvSpPr>
        <xdr:cNvPr id="258" name="円/楕円 257"/>
        <xdr:cNvSpPr/>
      </xdr:nvSpPr>
      <xdr:spPr>
        <a:xfrm>
          <a:off x="4584700" y="165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148908</xdr:rowOff>
    </xdr:from>
    <xdr:ext cx="534377" cy="259045"/>
    <xdr:sp macro="" textlink="">
      <xdr:nvSpPr>
        <xdr:cNvPr id="259" name="扶助費該当値テキスト"/>
        <xdr:cNvSpPr txBox="1"/>
      </xdr:nvSpPr>
      <xdr:spPr>
        <a:xfrm>
          <a:off x="4686300" y="1643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4645</xdr:rowOff>
    </xdr:from>
    <xdr:to>
      <xdr:col>5</xdr:col>
      <xdr:colOff>409575</xdr:colOff>
      <xdr:row>97</xdr:row>
      <xdr:rowOff>106245</xdr:rowOff>
    </xdr:to>
    <xdr:sp macro="" textlink="">
      <xdr:nvSpPr>
        <xdr:cNvPr id="260" name="円/楕円 259"/>
        <xdr:cNvSpPr/>
      </xdr:nvSpPr>
      <xdr:spPr>
        <a:xfrm>
          <a:off x="3746500" y="166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122772</xdr:rowOff>
    </xdr:from>
    <xdr:ext cx="534377" cy="259045"/>
    <xdr:sp macro="" textlink="">
      <xdr:nvSpPr>
        <xdr:cNvPr id="261" name="テキスト ボックス 260"/>
        <xdr:cNvSpPr txBox="1"/>
      </xdr:nvSpPr>
      <xdr:spPr>
        <a:xfrm>
          <a:off x="3530111" y="1641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109714</xdr:rowOff>
    </xdr:from>
    <xdr:to>
      <xdr:col>4</xdr:col>
      <xdr:colOff>206375</xdr:colOff>
      <xdr:row>97</xdr:row>
      <xdr:rowOff>39864</xdr:rowOff>
    </xdr:to>
    <xdr:sp macro="" textlink="">
      <xdr:nvSpPr>
        <xdr:cNvPr id="262" name="円/楕円 261"/>
        <xdr:cNvSpPr/>
      </xdr:nvSpPr>
      <xdr:spPr>
        <a:xfrm>
          <a:off x="2857500" y="165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56391</xdr:rowOff>
    </xdr:from>
    <xdr:ext cx="534377" cy="259045"/>
    <xdr:sp macro="" textlink="">
      <xdr:nvSpPr>
        <xdr:cNvPr id="263" name="テキスト ボックス 262"/>
        <xdr:cNvSpPr txBox="1"/>
      </xdr:nvSpPr>
      <xdr:spPr>
        <a:xfrm>
          <a:off x="2641111" y="1634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70242</xdr:rowOff>
    </xdr:from>
    <xdr:to>
      <xdr:col>3</xdr:col>
      <xdr:colOff>3175</xdr:colOff>
      <xdr:row>98</xdr:row>
      <xdr:rowOff>392</xdr:rowOff>
    </xdr:to>
    <xdr:sp macro="" textlink="">
      <xdr:nvSpPr>
        <xdr:cNvPr id="264" name="円/楕円 263"/>
        <xdr:cNvSpPr/>
      </xdr:nvSpPr>
      <xdr:spPr>
        <a:xfrm>
          <a:off x="1968500" y="167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16919</xdr:rowOff>
    </xdr:from>
    <xdr:ext cx="534377" cy="259045"/>
    <xdr:sp macro="" textlink="">
      <xdr:nvSpPr>
        <xdr:cNvPr id="265" name="テキスト ボックス 264"/>
        <xdr:cNvSpPr txBox="1"/>
      </xdr:nvSpPr>
      <xdr:spPr>
        <a:xfrm>
          <a:off x="1752111" y="1647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163860</xdr:rowOff>
    </xdr:from>
    <xdr:to>
      <xdr:col>1</xdr:col>
      <xdr:colOff>485775</xdr:colOff>
      <xdr:row>97</xdr:row>
      <xdr:rowOff>94010</xdr:rowOff>
    </xdr:to>
    <xdr:sp macro="" textlink="">
      <xdr:nvSpPr>
        <xdr:cNvPr id="266" name="円/楕円 265"/>
        <xdr:cNvSpPr/>
      </xdr:nvSpPr>
      <xdr:spPr>
        <a:xfrm>
          <a:off x="1079500" y="166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110537</xdr:rowOff>
    </xdr:from>
    <xdr:ext cx="534377" cy="259045"/>
    <xdr:sp macro="" textlink="">
      <xdr:nvSpPr>
        <xdr:cNvPr id="267" name="テキスト ボックス 266"/>
        <xdr:cNvSpPr txBox="1"/>
      </xdr:nvSpPr>
      <xdr:spPr>
        <a:xfrm>
          <a:off x="863111" y="163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16233</xdr:rowOff>
    </xdr:from>
    <xdr:to>
      <xdr:col>15</xdr:col>
      <xdr:colOff>180975</xdr:colOff>
      <xdr:row>34</xdr:row>
      <xdr:rowOff>34214</xdr:rowOff>
    </xdr:to>
    <xdr:cxnSp macro="">
      <xdr:nvCxnSpPr>
        <xdr:cNvPr id="298" name="直線コネクタ 297"/>
        <xdr:cNvCxnSpPr/>
      </xdr:nvCxnSpPr>
      <xdr:spPr>
        <a:xfrm flipV="1">
          <a:off x="9639300" y="5674083"/>
          <a:ext cx="838200" cy="18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143341</xdr:rowOff>
    </xdr:from>
    <xdr:to>
      <xdr:col>14</xdr:col>
      <xdr:colOff>28575</xdr:colOff>
      <xdr:row>34</xdr:row>
      <xdr:rowOff>34214</xdr:rowOff>
    </xdr:to>
    <xdr:cxnSp macro="">
      <xdr:nvCxnSpPr>
        <xdr:cNvPr id="301" name="直線コネクタ 300"/>
        <xdr:cNvCxnSpPr/>
      </xdr:nvCxnSpPr>
      <xdr:spPr>
        <a:xfrm>
          <a:off x="8750300" y="5801191"/>
          <a:ext cx="889000" cy="6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11717</xdr:rowOff>
    </xdr:from>
    <xdr:to>
      <xdr:col>12</xdr:col>
      <xdr:colOff>511175</xdr:colOff>
      <xdr:row>33</xdr:row>
      <xdr:rowOff>143341</xdr:rowOff>
    </xdr:to>
    <xdr:cxnSp macro="">
      <xdr:nvCxnSpPr>
        <xdr:cNvPr id="304" name="直線コネクタ 303"/>
        <xdr:cNvCxnSpPr/>
      </xdr:nvCxnSpPr>
      <xdr:spPr>
        <a:xfrm>
          <a:off x="7861300" y="5669567"/>
          <a:ext cx="889000" cy="1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103656</xdr:rowOff>
    </xdr:from>
    <xdr:to>
      <xdr:col>11</xdr:col>
      <xdr:colOff>307975</xdr:colOff>
      <xdr:row>33</xdr:row>
      <xdr:rowOff>11717</xdr:rowOff>
    </xdr:to>
    <xdr:cxnSp macro="">
      <xdr:nvCxnSpPr>
        <xdr:cNvPr id="307" name="直線コネクタ 306"/>
        <xdr:cNvCxnSpPr/>
      </xdr:nvCxnSpPr>
      <xdr:spPr>
        <a:xfrm>
          <a:off x="6972300" y="5590056"/>
          <a:ext cx="889000" cy="7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136883</xdr:rowOff>
    </xdr:from>
    <xdr:to>
      <xdr:col>15</xdr:col>
      <xdr:colOff>231775</xdr:colOff>
      <xdr:row>33</xdr:row>
      <xdr:rowOff>67033</xdr:rowOff>
    </xdr:to>
    <xdr:sp macro="" textlink="">
      <xdr:nvSpPr>
        <xdr:cNvPr id="317" name="円/楕円 316"/>
        <xdr:cNvSpPr/>
      </xdr:nvSpPr>
      <xdr:spPr>
        <a:xfrm>
          <a:off x="10426700" y="56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159760</xdr:rowOff>
    </xdr:from>
    <xdr:ext cx="599010" cy="259045"/>
    <xdr:sp macro="" textlink="">
      <xdr:nvSpPr>
        <xdr:cNvPr id="318" name="補助費等該当値テキスト"/>
        <xdr:cNvSpPr txBox="1"/>
      </xdr:nvSpPr>
      <xdr:spPr>
        <a:xfrm>
          <a:off x="10528300" y="547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340,307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154864</xdr:rowOff>
    </xdr:from>
    <xdr:to>
      <xdr:col>14</xdr:col>
      <xdr:colOff>79375</xdr:colOff>
      <xdr:row>34</xdr:row>
      <xdr:rowOff>85014</xdr:rowOff>
    </xdr:to>
    <xdr:sp macro="" textlink="">
      <xdr:nvSpPr>
        <xdr:cNvPr id="319" name="円/楕円 318"/>
        <xdr:cNvSpPr/>
      </xdr:nvSpPr>
      <xdr:spPr>
        <a:xfrm>
          <a:off x="9588500" y="58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101541</xdr:rowOff>
    </xdr:from>
    <xdr:ext cx="599010" cy="259045"/>
    <xdr:sp macro="" textlink="">
      <xdr:nvSpPr>
        <xdr:cNvPr id="320" name="テキスト ボックス 319"/>
        <xdr:cNvSpPr txBox="1"/>
      </xdr:nvSpPr>
      <xdr:spPr>
        <a:xfrm>
          <a:off x="9339794" y="558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282,301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92541</xdr:rowOff>
    </xdr:from>
    <xdr:to>
      <xdr:col>12</xdr:col>
      <xdr:colOff>561975</xdr:colOff>
      <xdr:row>34</xdr:row>
      <xdr:rowOff>22691</xdr:rowOff>
    </xdr:to>
    <xdr:sp macro="" textlink="">
      <xdr:nvSpPr>
        <xdr:cNvPr id="321" name="円/楕円 320"/>
        <xdr:cNvSpPr/>
      </xdr:nvSpPr>
      <xdr:spPr>
        <a:xfrm>
          <a:off x="8699500" y="57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39218</xdr:rowOff>
    </xdr:from>
    <xdr:ext cx="599010" cy="259045"/>
    <xdr:sp macro="" textlink="">
      <xdr:nvSpPr>
        <xdr:cNvPr id="322" name="テキスト ボックス 321"/>
        <xdr:cNvSpPr txBox="1"/>
      </xdr:nvSpPr>
      <xdr:spPr>
        <a:xfrm>
          <a:off x="8450794" y="552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301,385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132367</xdr:rowOff>
    </xdr:from>
    <xdr:to>
      <xdr:col>11</xdr:col>
      <xdr:colOff>358775</xdr:colOff>
      <xdr:row>33</xdr:row>
      <xdr:rowOff>62517</xdr:rowOff>
    </xdr:to>
    <xdr:sp macro="" textlink="">
      <xdr:nvSpPr>
        <xdr:cNvPr id="323" name="円/楕円 322"/>
        <xdr:cNvSpPr/>
      </xdr:nvSpPr>
      <xdr:spPr>
        <a:xfrm>
          <a:off x="7810500" y="56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79044</xdr:rowOff>
    </xdr:from>
    <xdr:ext cx="599010" cy="259045"/>
    <xdr:sp macro="" textlink="">
      <xdr:nvSpPr>
        <xdr:cNvPr id="324" name="テキスト ボックス 323"/>
        <xdr:cNvSpPr txBox="1"/>
      </xdr:nvSpPr>
      <xdr:spPr>
        <a:xfrm>
          <a:off x="7561794" y="539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341,690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52856</xdr:rowOff>
    </xdr:from>
    <xdr:to>
      <xdr:col>10</xdr:col>
      <xdr:colOff>155575</xdr:colOff>
      <xdr:row>32</xdr:row>
      <xdr:rowOff>154456</xdr:rowOff>
    </xdr:to>
    <xdr:sp macro="" textlink="">
      <xdr:nvSpPr>
        <xdr:cNvPr id="325" name="円/楕円 324"/>
        <xdr:cNvSpPr/>
      </xdr:nvSpPr>
      <xdr:spPr>
        <a:xfrm>
          <a:off x="6921500" y="55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170983</xdr:rowOff>
    </xdr:from>
    <xdr:ext cx="599010" cy="259045"/>
    <xdr:sp macro="" textlink="">
      <xdr:nvSpPr>
        <xdr:cNvPr id="326" name="テキスト ボックス 325"/>
        <xdr:cNvSpPr txBox="1"/>
      </xdr:nvSpPr>
      <xdr:spPr>
        <a:xfrm>
          <a:off x="6672794" y="531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75544</xdr:rowOff>
    </xdr:from>
    <xdr:to>
      <xdr:col>15</xdr:col>
      <xdr:colOff>180975</xdr:colOff>
      <xdr:row>58</xdr:row>
      <xdr:rowOff>21142</xdr:rowOff>
    </xdr:to>
    <xdr:cxnSp macro="">
      <xdr:nvCxnSpPr>
        <xdr:cNvPr id="355" name="直線コネクタ 354"/>
        <xdr:cNvCxnSpPr/>
      </xdr:nvCxnSpPr>
      <xdr:spPr>
        <a:xfrm flipV="1">
          <a:off x="9639300" y="9848194"/>
          <a:ext cx="838200" cy="11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5909</xdr:rowOff>
    </xdr:from>
    <xdr:to>
      <xdr:col>14</xdr:col>
      <xdr:colOff>28575</xdr:colOff>
      <xdr:row>58</xdr:row>
      <xdr:rowOff>21142</xdr:rowOff>
    </xdr:to>
    <xdr:cxnSp macro="">
      <xdr:nvCxnSpPr>
        <xdr:cNvPr id="358" name="直線コネクタ 357"/>
        <xdr:cNvCxnSpPr/>
      </xdr:nvCxnSpPr>
      <xdr:spPr>
        <a:xfrm>
          <a:off x="8750300" y="9607109"/>
          <a:ext cx="889000" cy="3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5909</xdr:rowOff>
    </xdr:from>
    <xdr:to>
      <xdr:col>12</xdr:col>
      <xdr:colOff>511175</xdr:colOff>
      <xdr:row>58</xdr:row>
      <xdr:rowOff>69453</xdr:rowOff>
    </xdr:to>
    <xdr:cxnSp macro="">
      <xdr:nvCxnSpPr>
        <xdr:cNvPr id="361" name="直線コネクタ 360"/>
        <xdr:cNvCxnSpPr/>
      </xdr:nvCxnSpPr>
      <xdr:spPr>
        <a:xfrm flipV="1">
          <a:off x="7861300" y="9607109"/>
          <a:ext cx="889000" cy="40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69453</xdr:rowOff>
    </xdr:from>
    <xdr:to>
      <xdr:col>11</xdr:col>
      <xdr:colOff>307975</xdr:colOff>
      <xdr:row>58</xdr:row>
      <xdr:rowOff>160104</xdr:rowOff>
    </xdr:to>
    <xdr:cxnSp macro="">
      <xdr:nvCxnSpPr>
        <xdr:cNvPr id="364" name="直線コネクタ 363"/>
        <xdr:cNvCxnSpPr/>
      </xdr:nvCxnSpPr>
      <xdr:spPr>
        <a:xfrm flipV="1">
          <a:off x="6972300" y="10013553"/>
          <a:ext cx="889000" cy="9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24744</xdr:rowOff>
    </xdr:from>
    <xdr:to>
      <xdr:col>15</xdr:col>
      <xdr:colOff>231775</xdr:colOff>
      <xdr:row>57</xdr:row>
      <xdr:rowOff>126344</xdr:rowOff>
    </xdr:to>
    <xdr:sp macro="" textlink="">
      <xdr:nvSpPr>
        <xdr:cNvPr id="374" name="円/楕円 373"/>
        <xdr:cNvSpPr/>
      </xdr:nvSpPr>
      <xdr:spPr>
        <a:xfrm>
          <a:off x="10426700" y="97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47621</xdr:rowOff>
    </xdr:from>
    <xdr:ext cx="599010" cy="259045"/>
    <xdr:sp macro="" textlink="">
      <xdr:nvSpPr>
        <xdr:cNvPr id="375" name="普通建設事業費該当値テキスト"/>
        <xdr:cNvSpPr txBox="1"/>
      </xdr:nvSpPr>
      <xdr:spPr>
        <a:xfrm>
          <a:off x="10528300" y="964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818,388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141792</xdr:rowOff>
    </xdr:from>
    <xdr:to>
      <xdr:col>14</xdr:col>
      <xdr:colOff>79375</xdr:colOff>
      <xdr:row>58</xdr:row>
      <xdr:rowOff>71942</xdr:rowOff>
    </xdr:to>
    <xdr:sp macro="" textlink="">
      <xdr:nvSpPr>
        <xdr:cNvPr id="376" name="円/楕円 375"/>
        <xdr:cNvSpPr/>
      </xdr:nvSpPr>
      <xdr:spPr>
        <a:xfrm>
          <a:off x="9588500" y="99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88469</xdr:rowOff>
    </xdr:from>
    <xdr:ext cx="599010" cy="259045"/>
    <xdr:sp macro="" textlink="">
      <xdr:nvSpPr>
        <xdr:cNvPr id="377" name="テキスト ボックス 376"/>
        <xdr:cNvSpPr txBox="1"/>
      </xdr:nvSpPr>
      <xdr:spPr>
        <a:xfrm>
          <a:off x="9339794" y="968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511,176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126559</xdr:rowOff>
    </xdr:from>
    <xdr:to>
      <xdr:col>12</xdr:col>
      <xdr:colOff>561975</xdr:colOff>
      <xdr:row>56</xdr:row>
      <xdr:rowOff>56709</xdr:rowOff>
    </xdr:to>
    <xdr:sp macro="" textlink="">
      <xdr:nvSpPr>
        <xdr:cNvPr id="378" name="円/楕円 377"/>
        <xdr:cNvSpPr/>
      </xdr:nvSpPr>
      <xdr:spPr>
        <a:xfrm>
          <a:off x="8699500" y="95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54</xdr:row>
      <xdr:rowOff>73236</xdr:rowOff>
    </xdr:from>
    <xdr:ext cx="690189" cy="259045"/>
    <xdr:sp macro="" textlink="">
      <xdr:nvSpPr>
        <xdr:cNvPr id="379" name="テキスト ボックス 378"/>
        <xdr:cNvSpPr txBox="1"/>
      </xdr:nvSpPr>
      <xdr:spPr>
        <a:xfrm>
          <a:off x="8405204" y="9331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1,451,157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18653</xdr:rowOff>
    </xdr:from>
    <xdr:to>
      <xdr:col>11</xdr:col>
      <xdr:colOff>358775</xdr:colOff>
      <xdr:row>58</xdr:row>
      <xdr:rowOff>120253</xdr:rowOff>
    </xdr:to>
    <xdr:sp macro="" textlink="">
      <xdr:nvSpPr>
        <xdr:cNvPr id="380" name="円/楕円 379"/>
        <xdr:cNvSpPr/>
      </xdr:nvSpPr>
      <xdr:spPr>
        <a:xfrm>
          <a:off x="7810500" y="996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136780</xdr:rowOff>
    </xdr:from>
    <xdr:ext cx="599010" cy="259045"/>
    <xdr:sp macro="" textlink="">
      <xdr:nvSpPr>
        <xdr:cNvPr id="381" name="テキスト ボックス 380"/>
        <xdr:cNvSpPr txBox="1"/>
      </xdr:nvSpPr>
      <xdr:spPr>
        <a:xfrm>
          <a:off x="7561794" y="973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109304</xdr:rowOff>
    </xdr:from>
    <xdr:to>
      <xdr:col>10</xdr:col>
      <xdr:colOff>155575</xdr:colOff>
      <xdr:row>59</xdr:row>
      <xdr:rowOff>39454</xdr:rowOff>
    </xdr:to>
    <xdr:sp macro="" textlink="">
      <xdr:nvSpPr>
        <xdr:cNvPr id="382" name="円/楕円 381"/>
        <xdr:cNvSpPr/>
      </xdr:nvSpPr>
      <xdr:spPr>
        <a:xfrm>
          <a:off x="6921500" y="100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30581</xdr:rowOff>
    </xdr:from>
    <xdr:ext cx="599010" cy="259045"/>
    <xdr:sp macro="" textlink="">
      <xdr:nvSpPr>
        <xdr:cNvPr id="383" name="テキスト ボックス 382"/>
        <xdr:cNvSpPr txBox="1"/>
      </xdr:nvSpPr>
      <xdr:spPr>
        <a:xfrm>
          <a:off x="6672794" y="1014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147898</xdr:rowOff>
    </xdr:from>
    <xdr:to>
      <xdr:col>15</xdr:col>
      <xdr:colOff>180975</xdr:colOff>
      <xdr:row>75</xdr:row>
      <xdr:rowOff>166435</xdr:rowOff>
    </xdr:to>
    <xdr:cxnSp macro="">
      <xdr:nvCxnSpPr>
        <xdr:cNvPr id="412" name="直線コネクタ 411"/>
        <xdr:cNvCxnSpPr/>
      </xdr:nvCxnSpPr>
      <xdr:spPr>
        <a:xfrm flipV="1">
          <a:off x="9639300" y="12835198"/>
          <a:ext cx="838200" cy="18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14234</xdr:rowOff>
    </xdr:from>
    <xdr:to>
      <xdr:col>14</xdr:col>
      <xdr:colOff>28575</xdr:colOff>
      <xdr:row>75</xdr:row>
      <xdr:rowOff>166435</xdr:rowOff>
    </xdr:to>
    <xdr:cxnSp macro="">
      <xdr:nvCxnSpPr>
        <xdr:cNvPr id="415" name="直線コネクタ 414"/>
        <xdr:cNvCxnSpPr/>
      </xdr:nvCxnSpPr>
      <xdr:spPr>
        <a:xfrm>
          <a:off x="8750300" y="12015734"/>
          <a:ext cx="889000" cy="10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97098</xdr:rowOff>
    </xdr:from>
    <xdr:to>
      <xdr:col>15</xdr:col>
      <xdr:colOff>231775</xdr:colOff>
      <xdr:row>75</xdr:row>
      <xdr:rowOff>27248</xdr:rowOff>
    </xdr:to>
    <xdr:sp macro="" textlink="">
      <xdr:nvSpPr>
        <xdr:cNvPr id="425" name="円/楕円 424"/>
        <xdr:cNvSpPr/>
      </xdr:nvSpPr>
      <xdr:spPr>
        <a:xfrm>
          <a:off x="10426700" y="127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119975</xdr:rowOff>
    </xdr:from>
    <xdr:ext cx="599010" cy="259045"/>
    <xdr:sp macro="" textlink="">
      <xdr:nvSpPr>
        <xdr:cNvPr id="426" name="普通建設事業費 （ うち新規整備　）該当値テキスト"/>
        <xdr:cNvSpPr txBox="1"/>
      </xdr:nvSpPr>
      <xdr:spPr>
        <a:xfrm>
          <a:off x="10528300" y="1263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593,545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115635</xdr:rowOff>
    </xdr:from>
    <xdr:to>
      <xdr:col>14</xdr:col>
      <xdr:colOff>79375</xdr:colOff>
      <xdr:row>76</xdr:row>
      <xdr:rowOff>45785</xdr:rowOff>
    </xdr:to>
    <xdr:sp macro="" textlink="">
      <xdr:nvSpPr>
        <xdr:cNvPr id="427" name="円/楕円 426"/>
        <xdr:cNvSpPr/>
      </xdr:nvSpPr>
      <xdr:spPr>
        <a:xfrm>
          <a:off x="9588500" y="129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62312</xdr:rowOff>
    </xdr:from>
    <xdr:ext cx="599010" cy="259045"/>
    <xdr:sp macro="" textlink="">
      <xdr:nvSpPr>
        <xdr:cNvPr id="428" name="テキスト ボックス 427"/>
        <xdr:cNvSpPr txBox="1"/>
      </xdr:nvSpPr>
      <xdr:spPr>
        <a:xfrm>
          <a:off x="9339794" y="1274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443,949</a:t>
          </a:r>
          <a:endParaRPr kumimoji="1" lang="ja-JP" altLang="en-US" sz="1000" b="1">
            <a:solidFill>
              <a:srgbClr val="FF0000"/>
            </a:solidFill>
            <a:latin typeface="ＭＳ Ｐゴシック"/>
          </a:endParaRPr>
        </a:p>
      </xdr:txBody>
    </xdr:sp>
    <xdr:clientData/>
  </xdr:oneCellAnchor>
  <xdr:twoCellAnchor>
    <xdr:from>
      <xdr:col>12</xdr:col>
      <xdr:colOff>460375</xdr:colOff>
      <xdr:row>69</xdr:row>
      <xdr:rowOff>134884</xdr:rowOff>
    </xdr:from>
    <xdr:to>
      <xdr:col>12</xdr:col>
      <xdr:colOff>561975</xdr:colOff>
      <xdr:row>70</xdr:row>
      <xdr:rowOff>65034</xdr:rowOff>
    </xdr:to>
    <xdr:sp macro="" textlink="">
      <xdr:nvSpPr>
        <xdr:cNvPr id="429" name="円/楕円 428"/>
        <xdr:cNvSpPr/>
      </xdr:nvSpPr>
      <xdr:spPr>
        <a:xfrm>
          <a:off x="8699500" y="119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68</xdr:row>
      <xdr:rowOff>81561</xdr:rowOff>
    </xdr:from>
    <xdr:ext cx="690189" cy="259045"/>
    <xdr:sp macro="" textlink="">
      <xdr:nvSpPr>
        <xdr:cNvPr id="430" name="テキスト ボックス 429"/>
        <xdr:cNvSpPr txBox="1"/>
      </xdr:nvSpPr>
      <xdr:spPr>
        <a:xfrm>
          <a:off x="8405204" y="11740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1,238,792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130235</xdr:rowOff>
    </xdr:from>
    <xdr:to>
      <xdr:col>15</xdr:col>
      <xdr:colOff>180975</xdr:colOff>
      <xdr:row>99</xdr:row>
      <xdr:rowOff>19055</xdr:rowOff>
    </xdr:to>
    <xdr:cxnSp macro="">
      <xdr:nvCxnSpPr>
        <xdr:cNvPr id="459" name="直線コネクタ 458"/>
        <xdr:cNvCxnSpPr/>
      </xdr:nvCxnSpPr>
      <xdr:spPr>
        <a:xfrm flipV="1">
          <a:off x="9639300" y="16932335"/>
          <a:ext cx="838200" cy="6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19055</xdr:rowOff>
    </xdr:from>
    <xdr:to>
      <xdr:col>14</xdr:col>
      <xdr:colOff>28575</xdr:colOff>
      <xdr:row>99</xdr:row>
      <xdr:rowOff>23842</xdr:rowOff>
    </xdr:to>
    <xdr:cxnSp macro="">
      <xdr:nvCxnSpPr>
        <xdr:cNvPr id="462" name="直線コネクタ 461"/>
        <xdr:cNvCxnSpPr/>
      </xdr:nvCxnSpPr>
      <xdr:spPr>
        <a:xfrm flipV="1">
          <a:off x="8750300" y="16992605"/>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79435</xdr:rowOff>
    </xdr:from>
    <xdr:to>
      <xdr:col>15</xdr:col>
      <xdr:colOff>231775</xdr:colOff>
      <xdr:row>99</xdr:row>
      <xdr:rowOff>9585</xdr:rowOff>
    </xdr:to>
    <xdr:sp macro="" textlink="">
      <xdr:nvSpPr>
        <xdr:cNvPr id="472" name="円/楕円 471"/>
        <xdr:cNvSpPr/>
      </xdr:nvSpPr>
      <xdr:spPr>
        <a:xfrm>
          <a:off x="10426700" y="168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38812</xdr:rowOff>
    </xdr:from>
    <xdr:ext cx="599010" cy="259045"/>
    <xdr:sp macro="" textlink="">
      <xdr:nvSpPr>
        <xdr:cNvPr id="473" name="普通建設事業費 （ うち更新整備　）該当値テキスト"/>
        <xdr:cNvSpPr txBox="1"/>
      </xdr:nvSpPr>
      <xdr:spPr>
        <a:xfrm>
          <a:off x="10528300" y="1666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224,843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139705</xdr:rowOff>
    </xdr:from>
    <xdr:to>
      <xdr:col>14</xdr:col>
      <xdr:colOff>79375</xdr:colOff>
      <xdr:row>99</xdr:row>
      <xdr:rowOff>69855</xdr:rowOff>
    </xdr:to>
    <xdr:sp macro="" textlink="">
      <xdr:nvSpPr>
        <xdr:cNvPr id="474" name="円/楕円 473"/>
        <xdr:cNvSpPr/>
      </xdr:nvSpPr>
      <xdr:spPr>
        <a:xfrm>
          <a:off x="9588500" y="169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60982</xdr:rowOff>
    </xdr:from>
    <xdr:ext cx="534377" cy="259045"/>
    <xdr:sp macro="" textlink="">
      <xdr:nvSpPr>
        <xdr:cNvPr id="475" name="テキスト ボックス 474"/>
        <xdr:cNvSpPr txBox="1"/>
      </xdr:nvSpPr>
      <xdr:spPr>
        <a:xfrm>
          <a:off x="9372111" y="1703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144492</xdr:rowOff>
    </xdr:from>
    <xdr:to>
      <xdr:col>12</xdr:col>
      <xdr:colOff>561975</xdr:colOff>
      <xdr:row>99</xdr:row>
      <xdr:rowOff>74642</xdr:rowOff>
    </xdr:to>
    <xdr:sp macro="" textlink="">
      <xdr:nvSpPr>
        <xdr:cNvPr id="476" name="円/楕円 475"/>
        <xdr:cNvSpPr/>
      </xdr:nvSpPr>
      <xdr:spPr>
        <a:xfrm>
          <a:off x="8699500" y="169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65769</xdr:rowOff>
    </xdr:from>
    <xdr:ext cx="534377" cy="259045"/>
    <xdr:sp macro="" textlink="">
      <xdr:nvSpPr>
        <xdr:cNvPr id="477" name="テキスト ボックス 476"/>
        <xdr:cNvSpPr txBox="1"/>
      </xdr:nvSpPr>
      <xdr:spPr>
        <a:xfrm>
          <a:off x="8483111" y="1703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44420</xdr:rowOff>
    </xdr:from>
    <xdr:to>
      <xdr:col>23</xdr:col>
      <xdr:colOff>517525</xdr:colOff>
      <xdr:row>39</xdr:row>
      <xdr:rowOff>44450</xdr:rowOff>
    </xdr:to>
    <xdr:cxnSp macro="">
      <xdr:nvCxnSpPr>
        <xdr:cNvPr id="506" name="直線コネクタ 505"/>
        <xdr:cNvCxnSpPr/>
      </xdr:nvCxnSpPr>
      <xdr:spPr>
        <a:xfrm>
          <a:off x="15481300" y="6730970"/>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44420</xdr:rowOff>
    </xdr:from>
    <xdr:to>
      <xdr:col>22</xdr:col>
      <xdr:colOff>365125</xdr:colOff>
      <xdr:row>39</xdr:row>
      <xdr:rowOff>44420</xdr:rowOff>
    </xdr:to>
    <xdr:cxnSp macro="">
      <xdr:nvCxnSpPr>
        <xdr:cNvPr id="509" name="直線コネクタ 508"/>
        <xdr:cNvCxnSpPr/>
      </xdr:nvCxnSpPr>
      <xdr:spPr>
        <a:xfrm>
          <a:off x="14592300" y="6730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44420</xdr:rowOff>
    </xdr:from>
    <xdr:to>
      <xdr:col>21</xdr:col>
      <xdr:colOff>161925</xdr:colOff>
      <xdr:row>39</xdr:row>
      <xdr:rowOff>44438</xdr:rowOff>
    </xdr:to>
    <xdr:cxnSp macro="">
      <xdr:nvCxnSpPr>
        <xdr:cNvPr id="512" name="直線コネクタ 511"/>
        <xdr:cNvCxnSpPr/>
      </xdr:nvCxnSpPr>
      <xdr:spPr>
        <a:xfrm flipV="1">
          <a:off x="13703300" y="6730970"/>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44438</xdr:rowOff>
    </xdr:from>
    <xdr:to>
      <xdr:col>19</xdr:col>
      <xdr:colOff>644525</xdr:colOff>
      <xdr:row>39</xdr:row>
      <xdr:rowOff>44450</xdr:rowOff>
    </xdr:to>
    <xdr:cxnSp macro="">
      <xdr:nvCxnSpPr>
        <xdr:cNvPr id="515" name="直線コネクタ 514"/>
        <xdr:cNvCxnSpPr/>
      </xdr:nvCxnSpPr>
      <xdr:spPr>
        <a:xfrm flipV="1">
          <a:off x="12814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165070</xdr:rowOff>
    </xdr:from>
    <xdr:to>
      <xdr:col>22</xdr:col>
      <xdr:colOff>415925</xdr:colOff>
      <xdr:row>39</xdr:row>
      <xdr:rowOff>95220</xdr:rowOff>
    </xdr:to>
    <xdr:sp macro="" textlink="">
      <xdr:nvSpPr>
        <xdr:cNvPr id="527" name="円/楕円 526"/>
        <xdr:cNvSpPr/>
      </xdr:nvSpPr>
      <xdr:spPr>
        <a:xfrm>
          <a:off x="15430500" y="66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86347</xdr:rowOff>
    </xdr:from>
    <xdr:ext cx="249299" cy="259045"/>
    <xdr:sp macro="" textlink="">
      <xdr:nvSpPr>
        <xdr:cNvPr id="528" name="テキスト ボックス 527"/>
        <xdr:cNvSpPr txBox="1"/>
      </xdr:nvSpPr>
      <xdr:spPr>
        <a:xfrm>
          <a:off x="15356649" y="6772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165070</xdr:rowOff>
    </xdr:from>
    <xdr:to>
      <xdr:col>21</xdr:col>
      <xdr:colOff>212725</xdr:colOff>
      <xdr:row>39</xdr:row>
      <xdr:rowOff>95220</xdr:rowOff>
    </xdr:to>
    <xdr:sp macro="" textlink="">
      <xdr:nvSpPr>
        <xdr:cNvPr id="529" name="円/楕円 528"/>
        <xdr:cNvSpPr/>
      </xdr:nvSpPr>
      <xdr:spPr>
        <a:xfrm>
          <a:off x="14541500" y="66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86347</xdr:rowOff>
    </xdr:from>
    <xdr:ext cx="249299" cy="259045"/>
    <xdr:sp macro="" textlink="">
      <xdr:nvSpPr>
        <xdr:cNvPr id="530" name="テキスト ボックス 529"/>
        <xdr:cNvSpPr txBox="1"/>
      </xdr:nvSpPr>
      <xdr:spPr>
        <a:xfrm>
          <a:off x="14467649" y="6772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165088</xdr:rowOff>
    </xdr:from>
    <xdr:to>
      <xdr:col>20</xdr:col>
      <xdr:colOff>9525</xdr:colOff>
      <xdr:row>39</xdr:row>
      <xdr:rowOff>95238</xdr:rowOff>
    </xdr:to>
    <xdr:sp macro="" textlink="">
      <xdr:nvSpPr>
        <xdr:cNvPr id="531" name="円/楕円 530"/>
        <xdr:cNvSpPr/>
      </xdr:nvSpPr>
      <xdr:spPr>
        <a:xfrm>
          <a:off x="13652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86365</xdr:rowOff>
    </xdr:from>
    <xdr:ext cx="249299" cy="259045"/>
    <xdr:sp macro="" textlink="">
      <xdr:nvSpPr>
        <xdr:cNvPr id="532" name="テキスト ボックス 531"/>
        <xdr:cNvSpPr txBox="1"/>
      </xdr:nvSpPr>
      <xdr:spPr>
        <a:xfrm>
          <a:off x="13578649"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1246</xdr:rowOff>
    </xdr:from>
    <xdr:to>
      <xdr:col>23</xdr:col>
      <xdr:colOff>517525</xdr:colOff>
      <xdr:row>77</xdr:row>
      <xdr:rowOff>13286</xdr:rowOff>
    </xdr:to>
    <xdr:cxnSp macro="">
      <xdr:nvCxnSpPr>
        <xdr:cNvPr id="618" name="直線コネクタ 617"/>
        <xdr:cNvCxnSpPr/>
      </xdr:nvCxnSpPr>
      <xdr:spPr>
        <a:xfrm flipV="1">
          <a:off x="15481300" y="13202896"/>
          <a:ext cx="8382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157190</xdr:rowOff>
    </xdr:from>
    <xdr:to>
      <xdr:col>22</xdr:col>
      <xdr:colOff>365125</xdr:colOff>
      <xdr:row>77</xdr:row>
      <xdr:rowOff>13286</xdr:rowOff>
    </xdr:to>
    <xdr:cxnSp macro="">
      <xdr:nvCxnSpPr>
        <xdr:cNvPr id="621" name="直線コネクタ 620"/>
        <xdr:cNvCxnSpPr/>
      </xdr:nvCxnSpPr>
      <xdr:spPr>
        <a:xfrm>
          <a:off x="14592300" y="13187390"/>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148520</xdr:rowOff>
    </xdr:from>
    <xdr:to>
      <xdr:col>21</xdr:col>
      <xdr:colOff>161925</xdr:colOff>
      <xdr:row>76</xdr:row>
      <xdr:rowOff>157190</xdr:rowOff>
    </xdr:to>
    <xdr:cxnSp macro="">
      <xdr:nvCxnSpPr>
        <xdr:cNvPr id="624" name="直線コネクタ 623"/>
        <xdr:cNvCxnSpPr/>
      </xdr:nvCxnSpPr>
      <xdr:spPr>
        <a:xfrm>
          <a:off x="13703300" y="13178720"/>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99347</xdr:rowOff>
    </xdr:from>
    <xdr:to>
      <xdr:col>19</xdr:col>
      <xdr:colOff>644525</xdr:colOff>
      <xdr:row>76</xdr:row>
      <xdr:rowOff>148520</xdr:rowOff>
    </xdr:to>
    <xdr:cxnSp macro="">
      <xdr:nvCxnSpPr>
        <xdr:cNvPr id="627" name="直線コネクタ 626"/>
        <xdr:cNvCxnSpPr/>
      </xdr:nvCxnSpPr>
      <xdr:spPr>
        <a:xfrm>
          <a:off x="12814300" y="13129547"/>
          <a:ext cx="889000" cy="4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121896</xdr:rowOff>
    </xdr:from>
    <xdr:to>
      <xdr:col>23</xdr:col>
      <xdr:colOff>568325</xdr:colOff>
      <xdr:row>77</xdr:row>
      <xdr:rowOff>52046</xdr:rowOff>
    </xdr:to>
    <xdr:sp macro="" textlink="">
      <xdr:nvSpPr>
        <xdr:cNvPr id="637" name="円/楕円 636"/>
        <xdr:cNvSpPr/>
      </xdr:nvSpPr>
      <xdr:spPr>
        <a:xfrm>
          <a:off x="16268700" y="1315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144773</xdr:rowOff>
    </xdr:from>
    <xdr:ext cx="599010" cy="259045"/>
    <xdr:sp macro="" textlink="">
      <xdr:nvSpPr>
        <xdr:cNvPr id="638" name="公債費該当値テキスト"/>
        <xdr:cNvSpPr txBox="1"/>
      </xdr:nvSpPr>
      <xdr:spPr>
        <a:xfrm>
          <a:off x="16370300" y="1300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304,018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133936</xdr:rowOff>
    </xdr:from>
    <xdr:to>
      <xdr:col>22</xdr:col>
      <xdr:colOff>415925</xdr:colOff>
      <xdr:row>77</xdr:row>
      <xdr:rowOff>64086</xdr:rowOff>
    </xdr:to>
    <xdr:sp macro="" textlink="">
      <xdr:nvSpPr>
        <xdr:cNvPr id="639" name="円/楕円 638"/>
        <xdr:cNvSpPr/>
      </xdr:nvSpPr>
      <xdr:spPr>
        <a:xfrm>
          <a:off x="15430500" y="1316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80612</xdr:rowOff>
    </xdr:from>
    <xdr:ext cx="599010" cy="259045"/>
    <xdr:sp macro="" textlink="">
      <xdr:nvSpPr>
        <xdr:cNvPr id="640" name="テキスト ボックス 639"/>
        <xdr:cNvSpPr txBox="1"/>
      </xdr:nvSpPr>
      <xdr:spPr>
        <a:xfrm>
          <a:off x="15181794" y="1293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294,539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106390</xdr:rowOff>
    </xdr:from>
    <xdr:to>
      <xdr:col>21</xdr:col>
      <xdr:colOff>212725</xdr:colOff>
      <xdr:row>77</xdr:row>
      <xdr:rowOff>36540</xdr:rowOff>
    </xdr:to>
    <xdr:sp macro="" textlink="">
      <xdr:nvSpPr>
        <xdr:cNvPr id="641" name="円/楕円 640"/>
        <xdr:cNvSpPr/>
      </xdr:nvSpPr>
      <xdr:spPr>
        <a:xfrm>
          <a:off x="14541500" y="131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53067</xdr:rowOff>
    </xdr:from>
    <xdr:ext cx="599010" cy="259045"/>
    <xdr:sp macro="" textlink="">
      <xdr:nvSpPr>
        <xdr:cNvPr id="642" name="テキスト ボックス 641"/>
        <xdr:cNvSpPr txBox="1"/>
      </xdr:nvSpPr>
      <xdr:spPr>
        <a:xfrm>
          <a:off x="14292794" y="1291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316,228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97720</xdr:rowOff>
    </xdr:from>
    <xdr:to>
      <xdr:col>20</xdr:col>
      <xdr:colOff>9525</xdr:colOff>
      <xdr:row>77</xdr:row>
      <xdr:rowOff>27870</xdr:rowOff>
    </xdr:to>
    <xdr:sp macro="" textlink="">
      <xdr:nvSpPr>
        <xdr:cNvPr id="643" name="円/楕円 642"/>
        <xdr:cNvSpPr/>
      </xdr:nvSpPr>
      <xdr:spPr>
        <a:xfrm>
          <a:off x="13652500" y="131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44397</xdr:rowOff>
    </xdr:from>
    <xdr:ext cx="599010" cy="259045"/>
    <xdr:sp macro="" textlink="">
      <xdr:nvSpPr>
        <xdr:cNvPr id="644" name="テキスト ボックス 643"/>
        <xdr:cNvSpPr txBox="1"/>
      </xdr:nvSpPr>
      <xdr:spPr>
        <a:xfrm>
          <a:off x="13403794" y="1290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323,055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48547</xdr:rowOff>
    </xdr:from>
    <xdr:to>
      <xdr:col>18</xdr:col>
      <xdr:colOff>492125</xdr:colOff>
      <xdr:row>76</xdr:row>
      <xdr:rowOff>150147</xdr:rowOff>
    </xdr:to>
    <xdr:sp macro="" textlink="">
      <xdr:nvSpPr>
        <xdr:cNvPr id="645" name="円/楕円 644"/>
        <xdr:cNvSpPr/>
      </xdr:nvSpPr>
      <xdr:spPr>
        <a:xfrm>
          <a:off x="12763500" y="1307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166674</xdr:rowOff>
    </xdr:from>
    <xdr:ext cx="599010" cy="259045"/>
    <xdr:sp macro="" textlink="">
      <xdr:nvSpPr>
        <xdr:cNvPr id="646" name="テキスト ボックス 645"/>
        <xdr:cNvSpPr txBox="1"/>
      </xdr:nvSpPr>
      <xdr:spPr>
        <a:xfrm>
          <a:off x="12514794" y="1285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86344</xdr:rowOff>
    </xdr:from>
    <xdr:to>
      <xdr:col>23</xdr:col>
      <xdr:colOff>517525</xdr:colOff>
      <xdr:row>98</xdr:row>
      <xdr:rowOff>93906</xdr:rowOff>
    </xdr:to>
    <xdr:cxnSp macro="">
      <xdr:nvCxnSpPr>
        <xdr:cNvPr id="673" name="直線コネクタ 672"/>
        <xdr:cNvCxnSpPr/>
      </xdr:nvCxnSpPr>
      <xdr:spPr>
        <a:xfrm flipV="1">
          <a:off x="15481300" y="16888444"/>
          <a:ext cx="8382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93906</xdr:rowOff>
    </xdr:from>
    <xdr:to>
      <xdr:col>22</xdr:col>
      <xdr:colOff>365125</xdr:colOff>
      <xdr:row>98</xdr:row>
      <xdr:rowOff>102133</xdr:rowOff>
    </xdr:to>
    <xdr:cxnSp macro="">
      <xdr:nvCxnSpPr>
        <xdr:cNvPr id="676" name="直線コネクタ 675"/>
        <xdr:cNvCxnSpPr/>
      </xdr:nvCxnSpPr>
      <xdr:spPr>
        <a:xfrm flipV="1">
          <a:off x="14592300" y="16896006"/>
          <a:ext cx="8890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87556</xdr:rowOff>
    </xdr:from>
    <xdr:to>
      <xdr:col>21</xdr:col>
      <xdr:colOff>161925</xdr:colOff>
      <xdr:row>98</xdr:row>
      <xdr:rowOff>102133</xdr:rowOff>
    </xdr:to>
    <xdr:cxnSp macro="">
      <xdr:nvCxnSpPr>
        <xdr:cNvPr id="679" name="直線コネクタ 678"/>
        <xdr:cNvCxnSpPr/>
      </xdr:nvCxnSpPr>
      <xdr:spPr>
        <a:xfrm>
          <a:off x="13703300" y="16889656"/>
          <a:ext cx="889000" cy="1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87556</xdr:rowOff>
    </xdr:from>
    <xdr:to>
      <xdr:col>19</xdr:col>
      <xdr:colOff>644525</xdr:colOff>
      <xdr:row>98</xdr:row>
      <xdr:rowOff>96239</xdr:rowOff>
    </xdr:to>
    <xdr:cxnSp macro="">
      <xdr:nvCxnSpPr>
        <xdr:cNvPr id="682" name="直線コネクタ 681"/>
        <xdr:cNvCxnSpPr/>
      </xdr:nvCxnSpPr>
      <xdr:spPr>
        <a:xfrm flipV="1">
          <a:off x="12814300" y="16889656"/>
          <a:ext cx="8890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35544</xdr:rowOff>
    </xdr:from>
    <xdr:to>
      <xdr:col>23</xdr:col>
      <xdr:colOff>568325</xdr:colOff>
      <xdr:row>98</xdr:row>
      <xdr:rowOff>137144</xdr:rowOff>
    </xdr:to>
    <xdr:sp macro="" textlink="">
      <xdr:nvSpPr>
        <xdr:cNvPr id="692" name="円/楕円 691"/>
        <xdr:cNvSpPr/>
      </xdr:nvSpPr>
      <xdr:spPr>
        <a:xfrm>
          <a:off x="16268700" y="1683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43106</xdr:rowOff>
    </xdr:from>
    <xdr:to>
      <xdr:col>22</xdr:col>
      <xdr:colOff>415925</xdr:colOff>
      <xdr:row>98</xdr:row>
      <xdr:rowOff>144706</xdr:rowOff>
    </xdr:to>
    <xdr:sp macro="" textlink="">
      <xdr:nvSpPr>
        <xdr:cNvPr id="694" name="円/楕円 693"/>
        <xdr:cNvSpPr/>
      </xdr:nvSpPr>
      <xdr:spPr>
        <a:xfrm>
          <a:off x="15430500" y="168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135833</xdr:rowOff>
    </xdr:from>
    <xdr:ext cx="534377" cy="259045"/>
    <xdr:sp macro="" textlink="">
      <xdr:nvSpPr>
        <xdr:cNvPr id="695" name="テキスト ボックス 694"/>
        <xdr:cNvSpPr txBox="1"/>
      </xdr:nvSpPr>
      <xdr:spPr>
        <a:xfrm>
          <a:off x="15214111" y="169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51333</xdr:rowOff>
    </xdr:from>
    <xdr:to>
      <xdr:col>21</xdr:col>
      <xdr:colOff>212725</xdr:colOff>
      <xdr:row>98</xdr:row>
      <xdr:rowOff>152933</xdr:rowOff>
    </xdr:to>
    <xdr:sp macro="" textlink="">
      <xdr:nvSpPr>
        <xdr:cNvPr id="696" name="円/楕円 695"/>
        <xdr:cNvSpPr/>
      </xdr:nvSpPr>
      <xdr:spPr>
        <a:xfrm>
          <a:off x="14541500" y="168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144060</xdr:rowOff>
    </xdr:from>
    <xdr:ext cx="534377" cy="259045"/>
    <xdr:sp macro="" textlink="">
      <xdr:nvSpPr>
        <xdr:cNvPr id="697" name="テキスト ボックス 696"/>
        <xdr:cNvSpPr txBox="1"/>
      </xdr:nvSpPr>
      <xdr:spPr>
        <a:xfrm>
          <a:off x="14325111" y="169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36756</xdr:rowOff>
    </xdr:from>
    <xdr:to>
      <xdr:col>20</xdr:col>
      <xdr:colOff>9525</xdr:colOff>
      <xdr:row>98</xdr:row>
      <xdr:rowOff>138356</xdr:rowOff>
    </xdr:to>
    <xdr:sp macro="" textlink="">
      <xdr:nvSpPr>
        <xdr:cNvPr id="698" name="円/楕円 697"/>
        <xdr:cNvSpPr/>
      </xdr:nvSpPr>
      <xdr:spPr>
        <a:xfrm>
          <a:off x="13652500" y="168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129483</xdr:rowOff>
    </xdr:from>
    <xdr:ext cx="534377" cy="259045"/>
    <xdr:sp macro="" textlink="">
      <xdr:nvSpPr>
        <xdr:cNvPr id="699" name="テキスト ボックス 698"/>
        <xdr:cNvSpPr txBox="1"/>
      </xdr:nvSpPr>
      <xdr:spPr>
        <a:xfrm>
          <a:off x="13436111" y="1693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45439</xdr:rowOff>
    </xdr:from>
    <xdr:to>
      <xdr:col>18</xdr:col>
      <xdr:colOff>492125</xdr:colOff>
      <xdr:row>98</xdr:row>
      <xdr:rowOff>147039</xdr:rowOff>
    </xdr:to>
    <xdr:sp macro="" textlink="">
      <xdr:nvSpPr>
        <xdr:cNvPr id="700" name="円/楕円 699"/>
        <xdr:cNvSpPr/>
      </xdr:nvSpPr>
      <xdr:spPr>
        <a:xfrm>
          <a:off x="12763500" y="168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138166</xdr:rowOff>
    </xdr:from>
    <xdr:ext cx="534377" cy="259045"/>
    <xdr:sp macro="" textlink="">
      <xdr:nvSpPr>
        <xdr:cNvPr id="701" name="テキスト ボックス 700"/>
        <xdr:cNvSpPr txBox="1"/>
      </xdr:nvSpPr>
      <xdr:spPr>
        <a:xfrm>
          <a:off x="12547111" y="169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133139</xdr:rowOff>
    </xdr:from>
    <xdr:to>
      <xdr:col>32</xdr:col>
      <xdr:colOff>187325</xdr:colOff>
      <xdr:row>58</xdr:row>
      <xdr:rowOff>24463</xdr:rowOff>
    </xdr:to>
    <xdr:cxnSp macro="">
      <xdr:nvCxnSpPr>
        <xdr:cNvPr id="785" name="直線コネクタ 784"/>
        <xdr:cNvCxnSpPr/>
      </xdr:nvCxnSpPr>
      <xdr:spPr>
        <a:xfrm>
          <a:off x="21323300" y="9905789"/>
          <a:ext cx="838200" cy="6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133139</xdr:rowOff>
    </xdr:from>
    <xdr:to>
      <xdr:col>31</xdr:col>
      <xdr:colOff>34925</xdr:colOff>
      <xdr:row>58</xdr:row>
      <xdr:rowOff>69040</xdr:rowOff>
    </xdr:to>
    <xdr:cxnSp macro="">
      <xdr:nvCxnSpPr>
        <xdr:cNvPr id="788" name="直線コネクタ 787"/>
        <xdr:cNvCxnSpPr/>
      </xdr:nvCxnSpPr>
      <xdr:spPr>
        <a:xfrm flipV="1">
          <a:off x="20434300" y="9905789"/>
          <a:ext cx="889000" cy="10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69040</xdr:rowOff>
    </xdr:from>
    <xdr:to>
      <xdr:col>29</xdr:col>
      <xdr:colOff>517525</xdr:colOff>
      <xdr:row>58</xdr:row>
      <xdr:rowOff>139700</xdr:rowOff>
    </xdr:to>
    <xdr:cxnSp macro="">
      <xdr:nvCxnSpPr>
        <xdr:cNvPr id="791" name="直線コネクタ 790"/>
        <xdr:cNvCxnSpPr/>
      </xdr:nvCxnSpPr>
      <xdr:spPr>
        <a:xfrm flipV="1">
          <a:off x="19545300" y="10013140"/>
          <a:ext cx="889000" cy="7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145113</xdr:rowOff>
    </xdr:from>
    <xdr:to>
      <xdr:col>32</xdr:col>
      <xdr:colOff>238125</xdr:colOff>
      <xdr:row>58</xdr:row>
      <xdr:rowOff>75263</xdr:rowOff>
    </xdr:to>
    <xdr:sp macro="" textlink="">
      <xdr:nvSpPr>
        <xdr:cNvPr id="804" name="円/楕円 803"/>
        <xdr:cNvSpPr/>
      </xdr:nvSpPr>
      <xdr:spPr>
        <a:xfrm>
          <a:off x="22110700" y="991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60040</xdr:rowOff>
    </xdr:from>
    <xdr:ext cx="469744" cy="259045"/>
    <xdr:sp macro="" textlink="">
      <xdr:nvSpPr>
        <xdr:cNvPr id="805" name="貸付金該当値テキスト"/>
        <xdr:cNvSpPr txBox="1"/>
      </xdr:nvSpPr>
      <xdr:spPr>
        <a:xfrm>
          <a:off x="22212300" y="983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82339</xdr:rowOff>
    </xdr:from>
    <xdr:to>
      <xdr:col>31</xdr:col>
      <xdr:colOff>85725</xdr:colOff>
      <xdr:row>58</xdr:row>
      <xdr:rowOff>12489</xdr:rowOff>
    </xdr:to>
    <xdr:sp macro="" textlink="">
      <xdr:nvSpPr>
        <xdr:cNvPr id="806" name="円/楕円 805"/>
        <xdr:cNvSpPr/>
      </xdr:nvSpPr>
      <xdr:spPr>
        <a:xfrm>
          <a:off x="21272500" y="98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3616</xdr:rowOff>
    </xdr:from>
    <xdr:ext cx="469744" cy="259045"/>
    <xdr:sp macro="" textlink="">
      <xdr:nvSpPr>
        <xdr:cNvPr id="807" name="テキスト ボックス 806"/>
        <xdr:cNvSpPr txBox="1"/>
      </xdr:nvSpPr>
      <xdr:spPr>
        <a:xfrm>
          <a:off x="21088427" y="994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18240</xdr:rowOff>
    </xdr:from>
    <xdr:to>
      <xdr:col>29</xdr:col>
      <xdr:colOff>568325</xdr:colOff>
      <xdr:row>58</xdr:row>
      <xdr:rowOff>119840</xdr:rowOff>
    </xdr:to>
    <xdr:sp macro="" textlink="">
      <xdr:nvSpPr>
        <xdr:cNvPr id="808" name="円/楕円 807"/>
        <xdr:cNvSpPr/>
      </xdr:nvSpPr>
      <xdr:spPr>
        <a:xfrm>
          <a:off x="20383500" y="996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110967</xdr:rowOff>
    </xdr:from>
    <xdr:ext cx="469744" cy="259045"/>
    <xdr:sp macro="" textlink="">
      <xdr:nvSpPr>
        <xdr:cNvPr id="809" name="テキスト ボックス 808"/>
        <xdr:cNvSpPr txBox="1"/>
      </xdr:nvSpPr>
      <xdr:spPr>
        <a:xfrm>
          <a:off x="20199427" y="1005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58867</xdr:rowOff>
    </xdr:from>
    <xdr:to>
      <xdr:col>32</xdr:col>
      <xdr:colOff>187325</xdr:colOff>
      <xdr:row>73</xdr:row>
      <xdr:rowOff>4657</xdr:rowOff>
    </xdr:to>
    <xdr:cxnSp macro="">
      <xdr:nvCxnSpPr>
        <xdr:cNvPr id="840" name="直線コネクタ 839"/>
        <xdr:cNvCxnSpPr/>
      </xdr:nvCxnSpPr>
      <xdr:spPr>
        <a:xfrm flipV="1">
          <a:off x="21323300" y="12231817"/>
          <a:ext cx="838200" cy="28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137482</xdr:rowOff>
    </xdr:from>
    <xdr:to>
      <xdr:col>31</xdr:col>
      <xdr:colOff>34925</xdr:colOff>
      <xdr:row>73</xdr:row>
      <xdr:rowOff>4657</xdr:rowOff>
    </xdr:to>
    <xdr:cxnSp macro="">
      <xdr:nvCxnSpPr>
        <xdr:cNvPr id="843" name="直線コネクタ 842"/>
        <xdr:cNvCxnSpPr/>
      </xdr:nvCxnSpPr>
      <xdr:spPr>
        <a:xfrm>
          <a:off x="20434300" y="12481882"/>
          <a:ext cx="889000" cy="3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64312</xdr:rowOff>
    </xdr:from>
    <xdr:to>
      <xdr:col>29</xdr:col>
      <xdr:colOff>517525</xdr:colOff>
      <xdr:row>72</xdr:row>
      <xdr:rowOff>137482</xdr:rowOff>
    </xdr:to>
    <xdr:cxnSp macro="">
      <xdr:nvCxnSpPr>
        <xdr:cNvPr id="846" name="直線コネクタ 845"/>
        <xdr:cNvCxnSpPr/>
      </xdr:nvCxnSpPr>
      <xdr:spPr>
        <a:xfrm>
          <a:off x="19545300" y="12408712"/>
          <a:ext cx="889000" cy="7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64312</xdr:rowOff>
    </xdr:from>
    <xdr:to>
      <xdr:col>28</xdr:col>
      <xdr:colOff>314325</xdr:colOff>
      <xdr:row>72</xdr:row>
      <xdr:rowOff>67426</xdr:rowOff>
    </xdr:to>
    <xdr:cxnSp macro="">
      <xdr:nvCxnSpPr>
        <xdr:cNvPr id="849" name="直線コネクタ 848"/>
        <xdr:cNvCxnSpPr/>
      </xdr:nvCxnSpPr>
      <xdr:spPr>
        <a:xfrm flipV="1">
          <a:off x="18656300" y="12408712"/>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8067</xdr:rowOff>
    </xdr:from>
    <xdr:to>
      <xdr:col>32</xdr:col>
      <xdr:colOff>238125</xdr:colOff>
      <xdr:row>71</xdr:row>
      <xdr:rowOff>109667</xdr:rowOff>
    </xdr:to>
    <xdr:sp macro="" textlink="">
      <xdr:nvSpPr>
        <xdr:cNvPr id="859" name="円/楕円 858"/>
        <xdr:cNvSpPr/>
      </xdr:nvSpPr>
      <xdr:spPr>
        <a:xfrm>
          <a:off x="22110700" y="121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132544</xdr:rowOff>
    </xdr:from>
    <xdr:ext cx="599010" cy="259045"/>
    <xdr:sp macro="" textlink="">
      <xdr:nvSpPr>
        <xdr:cNvPr id="860" name="繰出金該当値テキスト"/>
        <xdr:cNvSpPr txBox="1"/>
      </xdr:nvSpPr>
      <xdr:spPr>
        <a:xfrm>
          <a:off x="22212300" y="1213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280,180</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125307</xdr:rowOff>
    </xdr:from>
    <xdr:to>
      <xdr:col>31</xdr:col>
      <xdr:colOff>85725</xdr:colOff>
      <xdr:row>73</xdr:row>
      <xdr:rowOff>55457</xdr:rowOff>
    </xdr:to>
    <xdr:sp macro="" textlink="">
      <xdr:nvSpPr>
        <xdr:cNvPr id="861" name="円/楕円 860"/>
        <xdr:cNvSpPr/>
      </xdr:nvSpPr>
      <xdr:spPr>
        <a:xfrm>
          <a:off x="21272500" y="1246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71984</xdr:rowOff>
    </xdr:from>
    <xdr:ext cx="599010" cy="259045"/>
    <xdr:sp macro="" textlink="">
      <xdr:nvSpPr>
        <xdr:cNvPr id="862" name="テキスト ボックス 861"/>
        <xdr:cNvSpPr txBox="1"/>
      </xdr:nvSpPr>
      <xdr:spPr>
        <a:xfrm>
          <a:off x="21023794" y="1224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217,037</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86682</xdr:rowOff>
    </xdr:from>
    <xdr:to>
      <xdr:col>29</xdr:col>
      <xdr:colOff>568325</xdr:colOff>
      <xdr:row>73</xdr:row>
      <xdr:rowOff>16832</xdr:rowOff>
    </xdr:to>
    <xdr:sp macro="" textlink="">
      <xdr:nvSpPr>
        <xdr:cNvPr id="863" name="円/楕円 862"/>
        <xdr:cNvSpPr/>
      </xdr:nvSpPr>
      <xdr:spPr>
        <a:xfrm>
          <a:off x="20383500" y="124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33359</xdr:rowOff>
    </xdr:from>
    <xdr:ext cx="599010" cy="259045"/>
    <xdr:sp macro="" textlink="">
      <xdr:nvSpPr>
        <xdr:cNvPr id="864" name="テキスト ボックス 863"/>
        <xdr:cNvSpPr txBox="1"/>
      </xdr:nvSpPr>
      <xdr:spPr>
        <a:xfrm>
          <a:off x="20134794" y="1220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225,485</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13512</xdr:rowOff>
    </xdr:from>
    <xdr:to>
      <xdr:col>28</xdr:col>
      <xdr:colOff>365125</xdr:colOff>
      <xdr:row>72</xdr:row>
      <xdr:rowOff>115112</xdr:rowOff>
    </xdr:to>
    <xdr:sp macro="" textlink="">
      <xdr:nvSpPr>
        <xdr:cNvPr id="865" name="円/楕円 864"/>
        <xdr:cNvSpPr/>
      </xdr:nvSpPr>
      <xdr:spPr>
        <a:xfrm>
          <a:off x="19494500" y="123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131639</xdr:rowOff>
    </xdr:from>
    <xdr:ext cx="599010" cy="259045"/>
    <xdr:sp macro="" textlink="">
      <xdr:nvSpPr>
        <xdr:cNvPr id="866" name="テキスト ボックス 865"/>
        <xdr:cNvSpPr txBox="1"/>
      </xdr:nvSpPr>
      <xdr:spPr>
        <a:xfrm>
          <a:off x="19245794" y="1213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241,489</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16626</xdr:rowOff>
    </xdr:from>
    <xdr:to>
      <xdr:col>27</xdr:col>
      <xdr:colOff>161925</xdr:colOff>
      <xdr:row>72</xdr:row>
      <xdr:rowOff>118226</xdr:rowOff>
    </xdr:to>
    <xdr:sp macro="" textlink="">
      <xdr:nvSpPr>
        <xdr:cNvPr id="867" name="円/楕円 866"/>
        <xdr:cNvSpPr/>
      </xdr:nvSpPr>
      <xdr:spPr>
        <a:xfrm>
          <a:off x="18605500" y="123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134753</xdr:rowOff>
    </xdr:from>
    <xdr:ext cx="599010" cy="259045"/>
    <xdr:sp macro="" textlink="">
      <xdr:nvSpPr>
        <xdr:cNvPr id="868" name="テキスト ボックス 867"/>
        <xdr:cNvSpPr txBox="1"/>
      </xdr:nvSpPr>
      <xdr:spPr>
        <a:xfrm>
          <a:off x="18356794" y="1213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歳出決算総額のうち、人件費、物件費、普通建設費、公債費等において何れも類似団体と比較し一人あたりのコストが高い状況となっている。</a:t>
          </a:r>
          <a:endParaRPr lang="ja-JP" altLang="ja-JP" sz="1400">
            <a:effectLst/>
          </a:endParaRPr>
        </a:p>
        <a:p>
          <a:r>
            <a:rPr kumimoji="1" lang="ja-JP" altLang="ja-JP" sz="1100">
              <a:solidFill>
                <a:schemeClr val="dk1"/>
              </a:solidFill>
              <a:effectLst/>
              <a:latin typeface="+mn-lt"/>
              <a:ea typeface="+mn-ea"/>
              <a:cs typeface="+mn-cs"/>
            </a:rPr>
            <a:t>主な要因としては、自治体の規模が極めて小さく、離島の僻地であり民間委託の受け皿もなく、行政コストが増大しているためであると考える。</a:t>
          </a:r>
          <a:endParaRPr lang="ja-JP" altLang="ja-JP" sz="1400">
            <a:effectLst/>
          </a:endParaRPr>
        </a:p>
        <a:p>
          <a:r>
            <a:rPr kumimoji="1" lang="ja-JP" altLang="ja-JP" sz="1100">
              <a:solidFill>
                <a:schemeClr val="dk1"/>
              </a:solidFill>
              <a:effectLst/>
              <a:latin typeface="+mn-lt"/>
              <a:ea typeface="+mn-ea"/>
              <a:cs typeface="+mn-cs"/>
            </a:rPr>
            <a:t>今後に於いては、引き続き計画的な事業実施を図り、新規整備事業の抑制、</a:t>
          </a:r>
          <a:r>
            <a:rPr kumimoji="1" lang="ja-JP" altLang="ja-JP" sz="1100" b="0" i="0" baseline="0">
              <a:solidFill>
                <a:schemeClr val="dk1"/>
              </a:solidFill>
              <a:effectLst/>
              <a:latin typeface="+mn-lt"/>
              <a:ea typeface="+mn-ea"/>
              <a:cs typeface="+mn-cs"/>
            </a:rPr>
            <a:t>村債の借入額抑制や公債費の繰上償還等を実施し、事業費の減少を目指すものとする。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605
602
13.70
1,806,391
1,743,749
58,495
740,539
2,464,413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163379</xdr:rowOff>
    </xdr:from>
    <xdr:to>
      <xdr:col>6</xdr:col>
      <xdr:colOff>511175</xdr:colOff>
      <xdr:row>33</xdr:row>
      <xdr:rowOff>116497</xdr:rowOff>
    </xdr:to>
    <xdr:cxnSp macro="">
      <xdr:nvCxnSpPr>
        <xdr:cNvPr id="60" name="直線コネクタ 59"/>
        <xdr:cNvCxnSpPr/>
      </xdr:nvCxnSpPr>
      <xdr:spPr>
        <a:xfrm>
          <a:off x="3797300" y="5649779"/>
          <a:ext cx="838200" cy="12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163379</xdr:rowOff>
    </xdr:from>
    <xdr:to>
      <xdr:col>5</xdr:col>
      <xdr:colOff>358775</xdr:colOff>
      <xdr:row>32</xdr:row>
      <xdr:rowOff>166560</xdr:rowOff>
    </xdr:to>
    <xdr:cxnSp macro="">
      <xdr:nvCxnSpPr>
        <xdr:cNvPr id="63" name="直線コネクタ 62"/>
        <xdr:cNvCxnSpPr/>
      </xdr:nvCxnSpPr>
      <xdr:spPr>
        <a:xfrm flipV="1">
          <a:off x="2908300" y="5649779"/>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166560</xdr:rowOff>
    </xdr:from>
    <xdr:to>
      <xdr:col>4</xdr:col>
      <xdr:colOff>155575</xdr:colOff>
      <xdr:row>33</xdr:row>
      <xdr:rowOff>7874</xdr:rowOff>
    </xdr:to>
    <xdr:cxnSp macro="">
      <xdr:nvCxnSpPr>
        <xdr:cNvPr id="66" name="直線コネクタ 65"/>
        <xdr:cNvCxnSpPr/>
      </xdr:nvCxnSpPr>
      <xdr:spPr>
        <a:xfrm flipV="1">
          <a:off x="2019300" y="5652960"/>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133452</xdr:rowOff>
    </xdr:from>
    <xdr:to>
      <xdr:col>2</xdr:col>
      <xdr:colOff>638175</xdr:colOff>
      <xdr:row>33</xdr:row>
      <xdr:rowOff>7874</xdr:rowOff>
    </xdr:to>
    <xdr:cxnSp macro="">
      <xdr:nvCxnSpPr>
        <xdr:cNvPr id="69" name="直線コネクタ 68"/>
        <xdr:cNvCxnSpPr/>
      </xdr:nvCxnSpPr>
      <xdr:spPr>
        <a:xfrm>
          <a:off x="1130300" y="5619852"/>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65697</xdr:rowOff>
    </xdr:from>
    <xdr:to>
      <xdr:col>6</xdr:col>
      <xdr:colOff>561975</xdr:colOff>
      <xdr:row>33</xdr:row>
      <xdr:rowOff>167297</xdr:rowOff>
    </xdr:to>
    <xdr:sp macro="" textlink="">
      <xdr:nvSpPr>
        <xdr:cNvPr id="79" name="円/楕円 78"/>
        <xdr:cNvSpPr/>
      </xdr:nvSpPr>
      <xdr:spPr>
        <a:xfrm>
          <a:off x="4584700" y="57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88574</xdr:rowOff>
    </xdr:from>
    <xdr:ext cx="534377" cy="259045"/>
    <xdr:sp macro="" textlink="">
      <xdr:nvSpPr>
        <xdr:cNvPr id="80" name="議会費該当値テキスト"/>
        <xdr:cNvSpPr txBox="1"/>
      </xdr:nvSpPr>
      <xdr:spPr>
        <a:xfrm>
          <a:off x="4686300" y="557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50,218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112579</xdr:rowOff>
    </xdr:from>
    <xdr:to>
      <xdr:col>5</xdr:col>
      <xdr:colOff>409575</xdr:colOff>
      <xdr:row>33</xdr:row>
      <xdr:rowOff>42729</xdr:rowOff>
    </xdr:to>
    <xdr:sp macro="" textlink="">
      <xdr:nvSpPr>
        <xdr:cNvPr id="81" name="円/楕円 80"/>
        <xdr:cNvSpPr/>
      </xdr:nvSpPr>
      <xdr:spPr>
        <a:xfrm>
          <a:off x="3746500" y="55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59256</xdr:rowOff>
    </xdr:from>
    <xdr:ext cx="534377" cy="259045"/>
    <xdr:sp macro="" textlink="">
      <xdr:nvSpPr>
        <xdr:cNvPr id="82" name="テキスト ボックス 81"/>
        <xdr:cNvSpPr txBox="1"/>
      </xdr:nvSpPr>
      <xdr:spPr>
        <a:xfrm>
          <a:off x="3530111" y="53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115760</xdr:rowOff>
    </xdr:from>
    <xdr:to>
      <xdr:col>4</xdr:col>
      <xdr:colOff>206375</xdr:colOff>
      <xdr:row>33</xdr:row>
      <xdr:rowOff>45910</xdr:rowOff>
    </xdr:to>
    <xdr:sp macro="" textlink="">
      <xdr:nvSpPr>
        <xdr:cNvPr id="83" name="円/楕円 82"/>
        <xdr:cNvSpPr/>
      </xdr:nvSpPr>
      <xdr:spPr>
        <a:xfrm>
          <a:off x="2857500" y="560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62437</xdr:rowOff>
    </xdr:from>
    <xdr:ext cx="534377" cy="259045"/>
    <xdr:sp macro="" textlink="">
      <xdr:nvSpPr>
        <xdr:cNvPr id="84" name="テキスト ボックス 83"/>
        <xdr:cNvSpPr txBox="1"/>
      </xdr:nvSpPr>
      <xdr:spPr>
        <a:xfrm>
          <a:off x="2641111" y="537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128524</xdr:rowOff>
    </xdr:from>
    <xdr:to>
      <xdr:col>3</xdr:col>
      <xdr:colOff>3175</xdr:colOff>
      <xdr:row>33</xdr:row>
      <xdr:rowOff>58674</xdr:rowOff>
    </xdr:to>
    <xdr:sp macro="" textlink="">
      <xdr:nvSpPr>
        <xdr:cNvPr id="85" name="円/楕円 84"/>
        <xdr:cNvSpPr/>
      </xdr:nvSpPr>
      <xdr:spPr>
        <a:xfrm>
          <a:off x="1968500" y="56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75201</xdr:rowOff>
    </xdr:from>
    <xdr:ext cx="534377" cy="259045"/>
    <xdr:sp macro="" textlink="">
      <xdr:nvSpPr>
        <xdr:cNvPr id="86" name="テキスト ボックス 85"/>
        <xdr:cNvSpPr txBox="1"/>
      </xdr:nvSpPr>
      <xdr:spPr>
        <a:xfrm>
          <a:off x="1752111" y="539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82652</xdr:rowOff>
    </xdr:from>
    <xdr:to>
      <xdr:col>1</xdr:col>
      <xdr:colOff>485775</xdr:colOff>
      <xdr:row>33</xdr:row>
      <xdr:rowOff>12802</xdr:rowOff>
    </xdr:to>
    <xdr:sp macro="" textlink="">
      <xdr:nvSpPr>
        <xdr:cNvPr id="87" name="円/楕円 86"/>
        <xdr:cNvSpPr/>
      </xdr:nvSpPr>
      <xdr:spPr>
        <a:xfrm>
          <a:off x="1079500" y="55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29329</xdr:rowOff>
    </xdr:from>
    <xdr:ext cx="534377" cy="259045"/>
    <xdr:sp macro="" textlink="">
      <xdr:nvSpPr>
        <xdr:cNvPr id="88" name="テキスト ボックス 87"/>
        <xdr:cNvSpPr txBox="1"/>
      </xdr:nvSpPr>
      <xdr:spPr>
        <a:xfrm>
          <a:off x="863111" y="534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122648</xdr:rowOff>
    </xdr:from>
    <xdr:to>
      <xdr:col>6</xdr:col>
      <xdr:colOff>511175</xdr:colOff>
      <xdr:row>56</xdr:row>
      <xdr:rowOff>56783</xdr:rowOff>
    </xdr:to>
    <xdr:cxnSp macro="">
      <xdr:nvCxnSpPr>
        <xdr:cNvPr id="117" name="直線コネクタ 116"/>
        <xdr:cNvCxnSpPr/>
      </xdr:nvCxnSpPr>
      <xdr:spPr>
        <a:xfrm>
          <a:off x="3797300" y="9552398"/>
          <a:ext cx="838200" cy="10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26190</xdr:rowOff>
    </xdr:from>
    <xdr:to>
      <xdr:col>5</xdr:col>
      <xdr:colOff>358775</xdr:colOff>
      <xdr:row>55</xdr:row>
      <xdr:rowOff>122648</xdr:rowOff>
    </xdr:to>
    <xdr:cxnSp macro="">
      <xdr:nvCxnSpPr>
        <xdr:cNvPr id="120" name="直線コネクタ 119"/>
        <xdr:cNvCxnSpPr/>
      </xdr:nvCxnSpPr>
      <xdr:spPr>
        <a:xfrm>
          <a:off x="2908300" y="9113040"/>
          <a:ext cx="889000" cy="4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26190</xdr:rowOff>
    </xdr:from>
    <xdr:to>
      <xdr:col>4</xdr:col>
      <xdr:colOff>155575</xdr:colOff>
      <xdr:row>55</xdr:row>
      <xdr:rowOff>133437</xdr:rowOff>
    </xdr:to>
    <xdr:cxnSp macro="">
      <xdr:nvCxnSpPr>
        <xdr:cNvPr id="123" name="直線コネクタ 122"/>
        <xdr:cNvCxnSpPr/>
      </xdr:nvCxnSpPr>
      <xdr:spPr>
        <a:xfrm flipV="1">
          <a:off x="2019300" y="9113040"/>
          <a:ext cx="889000" cy="45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133437</xdr:rowOff>
    </xdr:from>
    <xdr:to>
      <xdr:col>2</xdr:col>
      <xdr:colOff>638175</xdr:colOff>
      <xdr:row>56</xdr:row>
      <xdr:rowOff>88389</xdr:rowOff>
    </xdr:to>
    <xdr:cxnSp macro="">
      <xdr:nvCxnSpPr>
        <xdr:cNvPr id="126" name="直線コネクタ 125"/>
        <xdr:cNvCxnSpPr/>
      </xdr:nvCxnSpPr>
      <xdr:spPr>
        <a:xfrm flipV="1">
          <a:off x="1130300" y="9563187"/>
          <a:ext cx="889000" cy="12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5983</xdr:rowOff>
    </xdr:from>
    <xdr:to>
      <xdr:col>6</xdr:col>
      <xdr:colOff>561975</xdr:colOff>
      <xdr:row>56</xdr:row>
      <xdr:rowOff>107583</xdr:rowOff>
    </xdr:to>
    <xdr:sp macro="" textlink="">
      <xdr:nvSpPr>
        <xdr:cNvPr id="136" name="円/楕円 135"/>
        <xdr:cNvSpPr/>
      </xdr:nvSpPr>
      <xdr:spPr>
        <a:xfrm>
          <a:off x="4584700" y="96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28860</xdr:rowOff>
    </xdr:from>
    <xdr:ext cx="599010" cy="259045"/>
    <xdr:sp macro="" textlink="">
      <xdr:nvSpPr>
        <xdr:cNvPr id="137" name="総務費該当値テキスト"/>
        <xdr:cNvSpPr txBox="1"/>
      </xdr:nvSpPr>
      <xdr:spPr>
        <a:xfrm>
          <a:off x="4686300" y="945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658,815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71848</xdr:rowOff>
    </xdr:from>
    <xdr:to>
      <xdr:col>5</xdr:col>
      <xdr:colOff>409575</xdr:colOff>
      <xdr:row>56</xdr:row>
      <xdr:rowOff>1998</xdr:rowOff>
    </xdr:to>
    <xdr:sp macro="" textlink="">
      <xdr:nvSpPr>
        <xdr:cNvPr id="138" name="円/楕円 137"/>
        <xdr:cNvSpPr/>
      </xdr:nvSpPr>
      <xdr:spPr>
        <a:xfrm>
          <a:off x="3746500" y="95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18525</xdr:rowOff>
    </xdr:from>
    <xdr:ext cx="599010" cy="259045"/>
    <xdr:sp macro="" textlink="">
      <xdr:nvSpPr>
        <xdr:cNvPr id="139" name="テキスト ボックス 138"/>
        <xdr:cNvSpPr txBox="1"/>
      </xdr:nvSpPr>
      <xdr:spPr>
        <a:xfrm>
          <a:off x="3497794" y="927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797,378</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146840</xdr:rowOff>
    </xdr:from>
    <xdr:to>
      <xdr:col>4</xdr:col>
      <xdr:colOff>206375</xdr:colOff>
      <xdr:row>53</xdr:row>
      <xdr:rowOff>76990</xdr:rowOff>
    </xdr:to>
    <xdr:sp macro="" textlink="">
      <xdr:nvSpPr>
        <xdr:cNvPr id="140" name="円/楕円 139"/>
        <xdr:cNvSpPr/>
      </xdr:nvSpPr>
      <xdr:spPr>
        <a:xfrm>
          <a:off x="2857500" y="906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51</xdr:row>
      <xdr:rowOff>93517</xdr:rowOff>
    </xdr:from>
    <xdr:ext cx="690189" cy="259045"/>
    <xdr:sp macro="" textlink="">
      <xdr:nvSpPr>
        <xdr:cNvPr id="141" name="テキスト ボックス 140"/>
        <xdr:cNvSpPr txBox="1"/>
      </xdr:nvSpPr>
      <xdr:spPr>
        <a:xfrm>
          <a:off x="2563204" y="88374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1,373,963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82637</xdr:rowOff>
    </xdr:from>
    <xdr:to>
      <xdr:col>3</xdr:col>
      <xdr:colOff>3175</xdr:colOff>
      <xdr:row>56</xdr:row>
      <xdr:rowOff>12787</xdr:rowOff>
    </xdr:to>
    <xdr:sp macro="" textlink="">
      <xdr:nvSpPr>
        <xdr:cNvPr id="142" name="円/楕円 141"/>
        <xdr:cNvSpPr/>
      </xdr:nvSpPr>
      <xdr:spPr>
        <a:xfrm>
          <a:off x="1968500" y="95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29314</xdr:rowOff>
    </xdr:from>
    <xdr:ext cx="599010" cy="259045"/>
    <xdr:sp macro="" textlink="">
      <xdr:nvSpPr>
        <xdr:cNvPr id="143" name="テキスト ボックス 142"/>
        <xdr:cNvSpPr txBox="1"/>
      </xdr:nvSpPr>
      <xdr:spPr>
        <a:xfrm>
          <a:off x="1719794" y="928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37589</xdr:rowOff>
    </xdr:from>
    <xdr:to>
      <xdr:col>1</xdr:col>
      <xdr:colOff>485775</xdr:colOff>
      <xdr:row>56</xdr:row>
      <xdr:rowOff>139189</xdr:rowOff>
    </xdr:to>
    <xdr:sp macro="" textlink="">
      <xdr:nvSpPr>
        <xdr:cNvPr id="144" name="円/楕円 143"/>
        <xdr:cNvSpPr/>
      </xdr:nvSpPr>
      <xdr:spPr>
        <a:xfrm>
          <a:off x="1079500" y="96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155716</xdr:rowOff>
    </xdr:from>
    <xdr:ext cx="599010" cy="259045"/>
    <xdr:sp macro="" textlink="">
      <xdr:nvSpPr>
        <xdr:cNvPr id="145" name="テキスト ボックス 144"/>
        <xdr:cNvSpPr txBox="1"/>
      </xdr:nvSpPr>
      <xdr:spPr>
        <a:xfrm>
          <a:off x="830794" y="941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95831</xdr:rowOff>
    </xdr:from>
    <xdr:to>
      <xdr:col>6</xdr:col>
      <xdr:colOff>511175</xdr:colOff>
      <xdr:row>75</xdr:row>
      <xdr:rowOff>8429</xdr:rowOff>
    </xdr:to>
    <xdr:cxnSp macro="">
      <xdr:nvCxnSpPr>
        <xdr:cNvPr id="172" name="直線コネクタ 171"/>
        <xdr:cNvCxnSpPr/>
      </xdr:nvCxnSpPr>
      <xdr:spPr>
        <a:xfrm flipV="1">
          <a:off x="3797300" y="12783131"/>
          <a:ext cx="838200" cy="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75326</xdr:rowOff>
    </xdr:from>
    <xdr:to>
      <xdr:col>5</xdr:col>
      <xdr:colOff>358775</xdr:colOff>
      <xdr:row>75</xdr:row>
      <xdr:rowOff>8429</xdr:rowOff>
    </xdr:to>
    <xdr:cxnSp macro="">
      <xdr:nvCxnSpPr>
        <xdr:cNvPr id="175" name="直線コネクタ 174"/>
        <xdr:cNvCxnSpPr/>
      </xdr:nvCxnSpPr>
      <xdr:spPr>
        <a:xfrm>
          <a:off x="2908300" y="12419726"/>
          <a:ext cx="889000" cy="4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75326</xdr:rowOff>
    </xdr:from>
    <xdr:to>
      <xdr:col>4</xdr:col>
      <xdr:colOff>155575</xdr:colOff>
      <xdr:row>74</xdr:row>
      <xdr:rowOff>107968</xdr:rowOff>
    </xdr:to>
    <xdr:cxnSp macro="">
      <xdr:nvCxnSpPr>
        <xdr:cNvPr id="178" name="直線コネクタ 177"/>
        <xdr:cNvCxnSpPr/>
      </xdr:nvCxnSpPr>
      <xdr:spPr>
        <a:xfrm flipV="1">
          <a:off x="2019300" y="12419726"/>
          <a:ext cx="889000" cy="37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107968</xdr:rowOff>
    </xdr:from>
    <xdr:to>
      <xdr:col>2</xdr:col>
      <xdr:colOff>638175</xdr:colOff>
      <xdr:row>74</xdr:row>
      <xdr:rowOff>118310</xdr:rowOff>
    </xdr:to>
    <xdr:cxnSp macro="">
      <xdr:nvCxnSpPr>
        <xdr:cNvPr id="181" name="直線コネクタ 180"/>
        <xdr:cNvCxnSpPr/>
      </xdr:nvCxnSpPr>
      <xdr:spPr>
        <a:xfrm flipV="1">
          <a:off x="1130300" y="1279526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45031</xdr:rowOff>
    </xdr:from>
    <xdr:to>
      <xdr:col>6</xdr:col>
      <xdr:colOff>561975</xdr:colOff>
      <xdr:row>74</xdr:row>
      <xdr:rowOff>146631</xdr:rowOff>
    </xdr:to>
    <xdr:sp macro="" textlink="">
      <xdr:nvSpPr>
        <xdr:cNvPr id="191" name="円/楕円 190"/>
        <xdr:cNvSpPr/>
      </xdr:nvSpPr>
      <xdr:spPr>
        <a:xfrm>
          <a:off x="4584700" y="1273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67908</xdr:rowOff>
    </xdr:from>
    <xdr:ext cx="599010" cy="259045"/>
    <xdr:sp macro="" textlink="">
      <xdr:nvSpPr>
        <xdr:cNvPr id="192" name="民生費該当値テキスト"/>
        <xdr:cNvSpPr txBox="1"/>
      </xdr:nvSpPr>
      <xdr:spPr>
        <a:xfrm>
          <a:off x="4686300" y="1258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319,190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129079</xdr:rowOff>
    </xdr:from>
    <xdr:to>
      <xdr:col>5</xdr:col>
      <xdr:colOff>409575</xdr:colOff>
      <xdr:row>75</xdr:row>
      <xdr:rowOff>59229</xdr:rowOff>
    </xdr:to>
    <xdr:sp macro="" textlink="">
      <xdr:nvSpPr>
        <xdr:cNvPr id="193" name="円/楕円 192"/>
        <xdr:cNvSpPr/>
      </xdr:nvSpPr>
      <xdr:spPr>
        <a:xfrm>
          <a:off x="3746500" y="128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75756</xdr:rowOff>
    </xdr:from>
    <xdr:ext cx="599010" cy="259045"/>
    <xdr:sp macro="" textlink="">
      <xdr:nvSpPr>
        <xdr:cNvPr id="194" name="テキスト ボックス 193"/>
        <xdr:cNvSpPr txBox="1"/>
      </xdr:nvSpPr>
      <xdr:spPr>
        <a:xfrm>
          <a:off x="3497794" y="1259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282,424</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24526</xdr:rowOff>
    </xdr:from>
    <xdr:to>
      <xdr:col>4</xdr:col>
      <xdr:colOff>206375</xdr:colOff>
      <xdr:row>72</xdr:row>
      <xdr:rowOff>126126</xdr:rowOff>
    </xdr:to>
    <xdr:sp macro="" textlink="">
      <xdr:nvSpPr>
        <xdr:cNvPr id="195" name="円/楕円 194"/>
        <xdr:cNvSpPr/>
      </xdr:nvSpPr>
      <xdr:spPr>
        <a:xfrm>
          <a:off x="2857500" y="123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142653</xdr:rowOff>
    </xdr:from>
    <xdr:ext cx="599010" cy="259045"/>
    <xdr:sp macro="" textlink="">
      <xdr:nvSpPr>
        <xdr:cNvPr id="196" name="テキスト ボックス 195"/>
        <xdr:cNvSpPr txBox="1"/>
      </xdr:nvSpPr>
      <xdr:spPr>
        <a:xfrm>
          <a:off x="2608794" y="1214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478,160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57168</xdr:rowOff>
    </xdr:from>
    <xdr:to>
      <xdr:col>3</xdr:col>
      <xdr:colOff>3175</xdr:colOff>
      <xdr:row>74</xdr:row>
      <xdr:rowOff>158768</xdr:rowOff>
    </xdr:to>
    <xdr:sp macro="" textlink="">
      <xdr:nvSpPr>
        <xdr:cNvPr id="197" name="円/楕円 196"/>
        <xdr:cNvSpPr/>
      </xdr:nvSpPr>
      <xdr:spPr>
        <a:xfrm>
          <a:off x="1968500" y="127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3845</xdr:rowOff>
    </xdr:from>
    <xdr:ext cx="599010" cy="259045"/>
    <xdr:sp macro="" textlink="">
      <xdr:nvSpPr>
        <xdr:cNvPr id="198" name="テキスト ボックス 197"/>
        <xdr:cNvSpPr txBox="1"/>
      </xdr:nvSpPr>
      <xdr:spPr>
        <a:xfrm>
          <a:off x="1719794" y="1251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313,881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67510</xdr:rowOff>
    </xdr:from>
    <xdr:to>
      <xdr:col>1</xdr:col>
      <xdr:colOff>485775</xdr:colOff>
      <xdr:row>74</xdr:row>
      <xdr:rowOff>169110</xdr:rowOff>
    </xdr:to>
    <xdr:sp macro="" textlink="">
      <xdr:nvSpPr>
        <xdr:cNvPr id="199" name="円/楕円 198"/>
        <xdr:cNvSpPr/>
      </xdr:nvSpPr>
      <xdr:spPr>
        <a:xfrm>
          <a:off x="1079500" y="127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14187</xdr:rowOff>
    </xdr:from>
    <xdr:ext cx="599010" cy="259045"/>
    <xdr:sp macro="" textlink="">
      <xdr:nvSpPr>
        <xdr:cNvPr id="200" name="テキスト ボックス 199"/>
        <xdr:cNvSpPr txBox="1"/>
      </xdr:nvSpPr>
      <xdr:spPr>
        <a:xfrm>
          <a:off x="830794" y="1253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156105</xdr:rowOff>
    </xdr:from>
    <xdr:to>
      <xdr:col>6</xdr:col>
      <xdr:colOff>511175</xdr:colOff>
      <xdr:row>95</xdr:row>
      <xdr:rowOff>130144</xdr:rowOff>
    </xdr:to>
    <xdr:cxnSp macro="">
      <xdr:nvCxnSpPr>
        <xdr:cNvPr id="229" name="直線コネクタ 228"/>
        <xdr:cNvCxnSpPr/>
      </xdr:nvCxnSpPr>
      <xdr:spPr>
        <a:xfrm flipV="1">
          <a:off x="3797300" y="16100955"/>
          <a:ext cx="838200" cy="3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49623</xdr:rowOff>
    </xdr:from>
    <xdr:to>
      <xdr:col>5</xdr:col>
      <xdr:colOff>358775</xdr:colOff>
      <xdr:row>95</xdr:row>
      <xdr:rowOff>130144</xdr:rowOff>
    </xdr:to>
    <xdr:cxnSp macro="">
      <xdr:nvCxnSpPr>
        <xdr:cNvPr id="232" name="直線コネクタ 231"/>
        <xdr:cNvCxnSpPr/>
      </xdr:nvCxnSpPr>
      <xdr:spPr>
        <a:xfrm>
          <a:off x="2908300" y="15480123"/>
          <a:ext cx="889000" cy="9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49623</xdr:rowOff>
    </xdr:from>
    <xdr:to>
      <xdr:col>4</xdr:col>
      <xdr:colOff>155575</xdr:colOff>
      <xdr:row>95</xdr:row>
      <xdr:rowOff>22930</xdr:rowOff>
    </xdr:to>
    <xdr:cxnSp macro="">
      <xdr:nvCxnSpPr>
        <xdr:cNvPr id="235" name="直線コネクタ 234"/>
        <xdr:cNvCxnSpPr/>
      </xdr:nvCxnSpPr>
      <xdr:spPr>
        <a:xfrm flipV="1">
          <a:off x="2019300" y="15480123"/>
          <a:ext cx="889000" cy="8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22930</xdr:rowOff>
    </xdr:from>
    <xdr:to>
      <xdr:col>2</xdr:col>
      <xdr:colOff>638175</xdr:colOff>
      <xdr:row>95</xdr:row>
      <xdr:rowOff>135086</xdr:rowOff>
    </xdr:to>
    <xdr:cxnSp macro="">
      <xdr:nvCxnSpPr>
        <xdr:cNvPr id="238" name="直線コネクタ 237"/>
        <xdr:cNvCxnSpPr/>
      </xdr:nvCxnSpPr>
      <xdr:spPr>
        <a:xfrm flipV="1">
          <a:off x="1130300" y="16310680"/>
          <a:ext cx="889000" cy="1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105305</xdr:rowOff>
    </xdr:from>
    <xdr:to>
      <xdr:col>6</xdr:col>
      <xdr:colOff>561975</xdr:colOff>
      <xdr:row>94</xdr:row>
      <xdr:rowOff>35455</xdr:rowOff>
    </xdr:to>
    <xdr:sp macro="" textlink="">
      <xdr:nvSpPr>
        <xdr:cNvPr id="248" name="円/楕円 247"/>
        <xdr:cNvSpPr/>
      </xdr:nvSpPr>
      <xdr:spPr>
        <a:xfrm>
          <a:off x="4584700" y="160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128182</xdr:rowOff>
    </xdr:from>
    <xdr:ext cx="599010" cy="259045"/>
    <xdr:sp macro="" textlink="">
      <xdr:nvSpPr>
        <xdr:cNvPr id="249" name="衛生費該当値テキスト"/>
        <xdr:cNvSpPr txBox="1"/>
      </xdr:nvSpPr>
      <xdr:spPr>
        <a:xfrm>
          <a:off x="4686300" y="1590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240,694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79344</xdr:rowOff>
    </xdr:from>
    <xdr:to>
      <xdr:col>5</xdr:col>
      <xdr:colOff>409575</xdr:colOff>
      <xdr:row>96</xdr:row>
      <xdr:rowOff>9494</xdr:rowOff>
    </xdr:to>
    <xdr:sp macro="" textlink="">
      <xdr:nvSpPr>
        <xdr:cNvPr id="250" name="円/楕円 249"/>
        <xdr:cNvSpPr/>
      </xdr:nvSpPr>
      <xdr:spPr>
        <a:xfrm>
          <a:off x="3746500" y="163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26021</xdr:rowOff>
    </xdr:from>
    <xdr:ext cx="599010" cy="259045"/>
    <xdr:sp macro="" textlink="">
      <xdr:nvSpPr>
        <xdr:cNvPr id="251" name="テキスト ボックス 250"/>
        <xdr:cNvSpPr txBox="1"/>
      </xdr:nvSpPr>
      <xdr:spPr>
        <a:xfrm>
          <a:off x="3497794" y="1614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157,508</a:t>
          </a:r>
          <a:endParaRPr kumimoji="1" lang="ja-JP" altLang="en-US" sz="1000" b="1">
            <a:solidFill>
              <a:srgbClr val="FF0000"/>
            </a:solidFill>
            <a:latin typeface="ＭＳ Ｐゴシック"/>
          </a:endParaRPr>
        </a:p>
      </xdr:txBody>
    </xdr:sp>
    <xdr:clientData/>
  </xdr:oneCellAnchor>
  <xdr:twoCellAnchor>
    <xdr:from>
      <xdr:col>4</xdr:col>
      <xdr:colOff>104775</xdr:colOff>
      <xdr:row>89</xdr:row>
      <xdr:rowOff>170273</xdr:rowOff>
    </xdr:from>
    <xdr:to>
      <xdr:col>4</xdr:col>
      <xdr:colOff>206375</xdr:colOff>
      <xdr:row>90</xdr:row>
      <xdr:rowOff>100423</xdr:rowOff>
    </xdr:to>
    <xdr:sp macro="" textlink="">
      <xdr:nvSpPr>
        <xdr:cNvPr id="252" name="円/楕円 251"/>
        <xdr:cNvSpPr/>
      </xdr:nvSpPr>
      <xdr:spPr>
        <a:xfrm>
          <a:off x="2857500" y="154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88</xdr:row>
      <xdr:rowOff>116950</xdr:rowOff>
    </xdr:from>
    <xdr:ext cx="599010" cy="259045"/>
    <xdr:sp macro="" textlink="">
      <xdr:nvSpPr>
        <xdr:cNvPr id="253" name="テキスト ボックス 252"/>
        <xdr:cNvSpPr txBox="1"/>
      </xdr:nvSpPr>
      <xdr:spPr>
        <a:xfrm>
          <a:off x="2608794" y="1520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403,642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143580</xdr:rowOff>
    </xdr:from>
    <xdr:to>
      <xdr:col>3</xdr:col>
      <xdr:colOff>3175</xdr:colOff>
      <xdr:row>95</xdr:row>
      <xdr:rowOff>73730</xdr:rowOff>
    </xdr:to>
    <xdr:sp macro="" textlink="">
      <xdr:nvSpPr>
        <xdr:cNvPr id="254" name="円/楕円 253"/>
        <xdr:cNvSpPr/>
      </xdr:nvSpPr>
      <xdr:spPr>
        <a:xfrm>
          <a:off x="1968500" y="162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90257</xdr:rowOff>
    </xdr:from>
    <xdr:ext cx="599010" cy="259045"/>
    <xdr:sp macro="" textlink="">
      <xdr:nvSpPr>
        <xdr:cNvPr id="255" name="テキスト ボックス 254"/>
        <xdr:cNvSpPr txBox="1"/>
      </xdr:nvSpPr>
      <xdr:spPr>
        <a:xfrm>
          <a:off x="1719794" y="1603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185,648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84286</xdr:rowOff>
    </xdr:from>
    <xdr:to>
      <xdr:col>1</xdr:col>
      <xdr:colOff>485775</xdr:colOff>
      <xdr:row>96</xdr:row>
      <xdr:rowOff>14436</xdr:rowOff>
    </xdr:to>
    <xdr:sp macro="" textlink="">
      <xdr:nvSpPr>
        <xdr:cNvPr id="256" name="円/楕円 255"/>
        <xdr:cNvSpPr/>
      </xdr:nvSpPr>
      <xdr:spPr>
        <a:xfrm>
          <a:off x="1079500" y="163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30963</xdr:rowOff>
    </xdr:from>
    <xdr:ext cx="599010" cy="259045"/>
    <xdr:sp macro="" textlink="">
      <xdr:nvSpPr>
        <xdr:cNvPr id="257" name="テキスト ボックス 256"/>
        <xdr:cNvSpPr txBox="1"/>
      </xdr:nvSpPr>
      <xdr:spPr>
        <a:xfrm>
          <a:off x="830794" y="1614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44323</xdr:rowOff>
    </xdr:from>
    <xdr:to>
      <xdr:col>15</xdr:col>
      <xdr:colOff>180975</xdr:colOff>
      <xdr:row>39</xdr:row>
      <xdr:rowOff>44348</xdr:rowOff>
    </xdr:to>
    <xdr:cxnSp macro="">
      <xdr:nvCxnSpPr>
        <xdr:cNvPr id="286" name="直線コネクタ 285"/>
        <xdr:cNvCxnSpPr/>
      </xdr:nvCxnSpPr>
      <xdr:spPr>
        <a:xfrm>
          <a:off x="9639300" y="6730873"/>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44323</xdr:rowOff>
    </xdr:from>
    <xdr:to>
      <xdr:col>14</xdr:col>
      <xdr:colOff>28575</xdr:colOff>
      <xdr:row>39</xdr:row>
      <xdr:rowOff>44323</xdr:rowOff>
    </xdr:to>
    <xdr:cxnSp macro="">
      <xdr:nvCxnSpPr>
        <xdr:cNvPr id="289" name="直線コネクタ 288"/>
        <xdr:cNvCxnSpPr/>
      </xdr:nvCxnSpPr>
      <xdr:spPr>
        <a:xfrm>
          <a:off x="8750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44323</xdr:rowOff>
    </xdr:from>
    <xdr:to>
      <xdr:col>12</xdr:col>
      <xdr:colOff>511175</xdr:colOff>
      <xdr:row>39</xdr:row>
      <xdr:rowOff>44323</xdr:rowOff>
    </xdr:to>
    <xdr:cxnSp macro="">
      <xdr:nvCxnSpPr>
        <xdr:cNvPr id="292" name="直線コネクタ 291"/>
        <xdr:cNvCxnSpPr/>
      </xdr:nvCxnSpPr>
      <xdr:spPr>
        <a:xfrm>
          <a:off x="7861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44323</xdr:rowOff>
    </xdr:from>
    <xdr:to>
      <xdr:col>11</xdr:col>
      <xdr:colOff>307975</xdr:colOff>
      <xdr:row>39</xdr:row>
      <xdr:rowOff>44323</xdr:rowOff>
    </xdr:to>
    <xdr:cxnSp macro="">
      <xdr:nvCxnSpPr>
        <xdr:cNvPr id="295" name="直線コネクタ 294"/>
        <xdr:cNvCxnSpPr/>
      </xdr:nvCxnSpPr>
      <xdr:spPr>
        <a:xfrm>
          <a:off x="6972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164998</xdr:rowOff>
    </xdr:from>
    <xdr:to>
      <xdr:col>15</xdr:col>
      <xdr:colOff>231775</xdr:colOff>
      <xdr:row>39</xdr:row>
      <xdr:rowOff>95148</xdr:rowOff>
    </xdr:to>
    <xdr:sp macro="" textlink="">
      <xdr:nvSpPr>
        <xdr:cNvPr id="305" name="円/楕円 304"/>
        <xdr:cNvSpPr/>
      </xdr:nvSpPr>
      <xdr:spPr>
        <a:xfrm>
          <a:off x="104267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164973</xdr:rowOff>
    </xdr:from>
    <xdr:to>
      <xdr:col>14</xdr:col>
      <xdr:colOff>79375</xdr:colOff>
      <xdr:row>39</xdr:row>
      <xdr:rowOff>95123</xdr:rowOff>
    </xdr:to>
    <xdr:sp macro="" textlink="">
      <xdr:nvSpPr>
        <xdr:cNvPr id="307" name="円/楕円 306"/>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86250</xdr:rowOff>
    </xdr:from>
    <xdr:ext cx="313932" cy="259045"/>
    <xdr:sp macro="" textlink="">
      <xdr:nvSpPr>
        <xdr:cNvPr id="308" name="テキスト ボックス 307"/>
        <xdr:cNvSpPr txBox="1"/>
      </xdr:nvSpPr>
      <xdr:spPr>
        <a:xfrm>
          <a:off x="9482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164973</xdr:rowOff>
    </xdr:from>
    <xdr:to>
      <xdr:col>12</xdr:col>
      <xdr:colOff>561975</xdr:colOff>
      <xdr:row>39</xdr:row>
      <xdr:rowOff>95123</xdr:rowOff>
    </xdr:to>
    <xdr:sp macro="" textlink="">
      <xdr:nvSpPr>
        <xdr:cNvPr id="309" name="円/楕円 308"/>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86250</xdr:rowOff>
    </xdr:from>
    <xdr:ext cx="313932" cy="259045"/>
    <xdr:sp macro="" textlink="">
      <xdr:nvSpPr>
        <xdr:cNvPr id="310" name="テキスト ボックス 309"/>
        <xdr:cNvSpPr txBox="1"/>
      </xdr:nvSpPr>
      <xdr:spPr>
        <a:xfrm>
          <a:off x="8593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164973</xdr:rowOff>
    </xdr:from>
    <xdr:to>
      <xdr:col>11</xdr:col>
      <xdr:colOff>358775</xdr:colOff>
      <xdr:row>39</xdr:row>
      <xdr:rowOff>95123</xdr:rowOff>
    </xdr:to>
    <xdr:sp macro="" textlink="">
      <xdr:nvSpPr>
        <xdr:cNvPr id="311" name="円/楕円 310"/>
        <xdr:cNvSpPr/>
      </xdr:nvSpPr>
      <xdr:spPr>
        <a:xfrm>
          <a:off x="7810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86250</xdr:rowOff>
    </xdr:from>
    <xdr:ext cx="313932" cy="259045"/>
    <xdr:sp macro="" textlink="">
      <xdr:nvSpPr>
        <xdr:cNvPr id="312" name="テキスト ボックス 311"/>
        <xdr:cNvSpPr txBox="1"/>
      </xdr:nvSpPr>
      <xdr:spPr>
        <a:xfrm>
          <a:off x="7704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164973</xdr:rowOff>
    </xdr:from>
    <xdr:to>
      <xdr:col>10</xdr:col>
      <xdr:colOff>155575</xdr:colOff>
      <xdr:row>39</xdr:row>
      <xdr:rowOff>95123</xdr:rowOff>
    </xdr:to>
    <xdr:sp macro="" textlink="">
      <xdr:nvSpPr>
        <xdr:cNvPr id="313" name="円/楕円 312"/>
        <xdr:cNvSpPr/>
      </xdr:nvSpPr>
      <xdr:spPr>
        <a:xfrm>
          <a:off x="692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86250</xdr:rowOff>
    </xdr:from>
    <xdr:ext cx="313932" cy="259045"/>
    <xdr:sp macro="" textlink="">
      <xdr:nvSpPr>
        <xdr:cNvPr id="314" name="テキスト ボックス 313"/>
        <xdr:cNvSpPr txBox="1"/>
      </xdr:nvSpPr>
      <xdr:spPr>
        <a:xfrm>
          <a:off x="6815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103068</xdr:rowOff>
    </xdr:from>
    <xdr:to>
      <xdr:col>15</xdr:col>
      <xdr:colOff>180975</xdr:colOff>
      <xdr:row>58</xdr:row>
      <xdr:rowOff>107707</xdr:rowOff>
    </xdr:to>
    <xdr:cxnSp macro="">
      <xdr:nvCxnSpPr>
        <xdr:cNvPr id="343" name="直線コネクタ 342"/>
        <xdr:cNvCxnSpPr/>
      </xdr:nvCxnSpPr>
      <xdr:spPr>
        <a:xfrm>
          <a:off x="9639300" y="10047168"/>
          <a:ext cx="838200" cy="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84999</xdr:rowOff>
    </xdr:from>
    <xdr:to>
      <xdr:col>14</xdr:col>
      <xdr:colOff>28575</xdr:colOff>
      <xdr:row>58</xdr:row>
      <xdr:rowOff>103068</xdr:rowOff>
    </xdr:to>
    <xdr:cxnSp macro="">
      <xdr:nvCxnSpPr>
        <xdr:cNvPr id="346" name="直線コネクタ 345"/>
        <xdr:cNvCxnSpPr/>
      </xdr:nvCxnSpPr>
      <xdr:spPr>
        <a:xfrm>
          <a:off x="8750300" y="10029099"/>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84999</xdr:rowOff>
    </xdr:from>
    <xdr:to>
      <xdr:col>12</xdr:col>
      <xdr:colOff>511175</xdr:colOff>
      <xdr:row>58</xdr:row>
      <xdr:rowOff>135787</xdr:rowOff>
    </xdr:to>
    <xdr:cxnSp macro="">
      <xdr:nvCxnSpPr>
        <xdr:cNvPr id="349" name="直線コネクタ 348"/>
        <xdr:cNvCxnSpPr/>
      </xdr:nvCxnSpPr>
      <xdr:spPr>
        <a:xfrm flipV="1">
          <a:off x="7861300" y="10029099"/>
          <a:ext cx="8890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135787</xdr:rowOff>
    </xdr:from>
    <xdr:to>
      <xdr:col>11</xdr:col>
      <xdr:colOff>307975</xdr:colOff>
      <xdr:row>58</xdr:row>
      <xdr:rowOff>139612</xdr:rowOff>
    </xdr:to>
    <xdr:cxnSp macro="">
      <xdr:nvCxnSpPr>
        <xdr:cNvPr id="352" name="直線コネクタ 351"/>
        <xdr:cNvCxnSpPr/>
      </xdr:nvCxnSpPr>
      <xdr:spPr>
        <a:xfrm flipV="1">
          <a:off x="6972300" y="10079887"/>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56907</xdr:rowOff>
    </xdr:from>
    <xdr:to>
      <xdr:col>15</xdr:col>
      <xdr:colOff>231775</xdr:colOff>
      <xdr:row>58</xdr:row>
      <xdr:rowOff>158507</xdr:rowOff>
    </xdr:to>
    <xdr:sp macro="" textlink="">
      <xdr:nvSpPr>
        <xdr:cNvPr id="362" name="円/楕円 361"/>
        <xdr:cNvSpPr/>
      </xdr:nvSpPr>
      <xdr:spPr>
        <a:xfrm>
          <a:off x="10426700" y="100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16284</xdr:rowOff>
    </xdr:from>
    <xdr:ext cx="599010" cy="259045"/>
    <xdr:sp macro="" textlink="">
      <xdr:nvSpPr>
        <xdr:cNvPr id="363" name="農林水産業費該当値テキスト"/>
        <xdr:cNvSpPr txBox="1"/>
      </xdr:nvSpPr>
      <xdr:spPr>
        <a:xfrm>
          <a:off x="10528300" y="978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283,972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52268</xdr:rowOff>
    </xdr:from>
    <xdr:to>
      <xdr:col>14</xdr:col>
      <xdr:colOff>79375</xdr:colOff>
      <xdr:row>58</xdr:row>
      <xdr:rowOff>153868</xdr:rowOff>
    </xdr:to>
    <xdr:sp macro="" textlink="">
      <xdr:nvSpPr>
        <xdr:cNvPr id="364" name="円/楕円 363"/>
        <xdr:cNvSpPr/>
      </xdr:nvSpPr>
      <xdr:spPr>
        <a:xfrm>
          <a:off x="9588500" y="99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170395</xdr:rowOff>
    </xdr:from>
    <xdr:ext cx="599010" cy="259045"/>
    <xdr:sp macro="" textlink="">
      <xdr:nvSpPr>
        <xdr:cNvPr id="365" name="テキスト ボックス 364"/>
        <xdr:cNvSpPr txBox="1"/>
      </xdr:nvSpPr>
      <xdr:spPr>
        <a:xfrm>
          <a:off x="9339794" y="977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296,147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34199</xdr:rowOff>
    </xdr:from>
    <xdr:to>
      <xdr:col>12</xdr:col>
      <xdr:colOff>561975</xdr:colOff>
      <xdr:row>58</xdr:row>
      <xdr:rowOff>135799</xdr:rowOff>
    </xdr:to>
    <xdr:sp macro="" textlink="">
      <xdr:nvSpPr>
        <xdr:cNvPr id="366" name="円/楕円 365"/>
        <xdr:cNvSpPr/>
      </xdr:nvSpPr>
      <xdr:spPr>
        <a:xfrm>
          <a:off x="8699500" y="99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152326</xdr:rowOff>
    </xdr:from>
    <xdr:ext cx="599010" cy="259045"/>
    <xdr:sp macro="" textlink="">
      <xdr:nvSpPr>
        <xdr:cNvPr id="367" name="テキスト ボックス 366"/>
        <xdr:cNvSpPr txBox="1"/>
      </xdr:nvSpPr>
      <xdr:spPr>
        <a:xfrm>
          <a:off x="8450794" y="975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84987</xdr:rowOff>
    </xdr:from>
    <xdr:to>
      <xdr:col>11</xdr:col>
      <xdr:colOff>358775</xdr:colOff>
      <xdr:row>59</xdr:row>
      <xdr:rowOff>15137</xdr:rowOff>
    </xdr:to>
    <xdr:sp macro="" textlink="">
      <xdr:nvSpPr>
        <xdr:cNvPr id="368" name="円/楕円 367"/>
        <xdr:cNvSpPr/>
      </xdr:nvSpPr>
      <xdr:spPr>
        <a:xfrm>
          <a:off x="7810500" y="1002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31664</xdr:rowOff>
    </xdr:from>
    <xdr:ext cx="599010" cy="259045"/>
    <xdr:sp macro="" textlink="">
      <xdr:nvSpPr>
        <xdr:cNvPr id="369" name="テキスト ボックス 368"/>
        <xdr:cNvSpPr txBox="1"/>
      </xdr:nvSpPr>
      <xdr:spPr>
        <a:xfrm>
          <a:off x="7561794" y="980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88812</xdr:rowOff>
    </xdr:from>
    <xdr:to>
      <xdr:col>10</xdr:col>
      <xdr:colOff>155575</xdr:colOff>
      <xdr:row>59</xdr:row>
      <xdr:rowOff>18962</xdr:rowOff>
    </xdr:to>
    <xdr:sp macro="" textlink="">
      <xdr:nvSpPr>
        <xdr:cNvPr id="370" name="円/楕円 369"/>
        <xdr:cNvSpPr/>
      </xdr:nvSpPr>
      <xdr:spPr>
        <a:xfrm>
          <a:off x="6921500" y="100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35489</xdr:rowOff>
    </xdr:from>
    <xdr:ext cx="599010" cy="259045"/>
    <xdr:sp macro="" textlink="">
      <xdr:nvSpPr>
        <xdr:cNvPr id="371" name="テキスト ボックス 370"/>
        <xdr:cNvSpPr txBox="1"/>
      </xdr:nvSpPr>
      <xdr:spPr>
        <a:xfrm>
          <a:off x="6672794" y="980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113770</xdr:rowOff>
    </xdr:from>
    <xdr:to>
      <xdr:col>15</xdr:col>
      <xdr:colOff>180975</xdr:colOff>
      <xdr:row>77</xdr:row>
      <xdr:rowOff>119252</xdr:rowOff>
    </xdr:to>
    <xdr:cxnSp macro="">
      <xdr:nvCxnSpPr>
        <xdr:cNvPr id="400" name="直線コネクタ 399"/>
        <xdr:cNvCxnSpPr/>
      </xdr:nvCxnSpPr>
      <xdr:spPr>
        <a:xfrm>
          <a:off x="9639300" y="13315420"/>
          <a:ext cx="8382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113770</xdr:rowOff>
    </xdr:from>
    <xdr:to>
      <xdr:col>14</xdr:col>
      <xdr:colOff>28575</xdr:colOff>
      <xdr:row>78</xdr:row>
      <xdr:rowOff>56079</xdr:rowOff>
    </xdr:to>
    <xdr:cxnSp macro="">
      <xdr:nvCxnSpPr>
        <xdr:cNvPr id="403" name="直線コネクタ 402"/>
        <xdr:cNvCxnSpPr/>
      </xdr:nvCxnSpPr>
      <xdr:spPr>
        <a:xfrm flipV="1">
          <a:off x="8750300" y="13315420"/>
          <a:ext cx="889000" cy="1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45376</xdr:rowOff>
    </xdr:from>
    <xdr:to>
      <xdr:col>12</xdr:col>
      <xdr:colOff>511175</xdr:colOff>
      <xdr:row>78</xdr:row>
      <xdr:rowOff>56079</xdr:rowOff>
    </xdr:to>
    <xdr:cxnSp macro="">
      <xdr:nvCxnSpPr>
        <xdr:cNvPr id="406" name="直線コネクタ 405"/>
        <xdr:cNvCxnSpPr/>
      </xdr:nvCxnSpPr>
      <xdr:spPr>
        <a:xfrm>
          <a:off x="7861300" y="13418476"/>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45376</xdr:rowOff>
    </xdr:from>
    <xdr:to>
      <xdr:col>11</xdr:col>
      <xdr:colOff>307975</xdr:colOff>
      <xdr:row>78</xdr:row>
      <xdr:rowOff>54161</xdr:rowOff>
    </xdr:to>
    <xdr:cxnSp macro="">
      <xdr:nvCxnSpPr>
        <xdr:cNvPr id="409" name="直線コネクタ 408"/>
        <xdr:cNvCxnSpPr/>
      </xdr:nvCxnSpPr>
      <xdr:spPr>
        <a:xfrm flipV="1">
          <a:off x="6972300" y="13418476"/>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68452</xdr:rowOff>
    </xdr:from>
    <xdr:to>
      <xdr:col>15</xdr:col>
      <xdr:colOff>231775</xdr:colOff>
      <xdr:row>77</xdr:row>
      <xdr:rowOff>170052</xdr:rowOff>
    </xdr:to>
    <xdr:sp macro="" textlink="">
      <xdr:nvSpPr>
        <xdr:cNvPr id="419" name="円/楕円 418"/>
        <xdr:cNvSpPr/>
      </xdr:nvSpPr>
      <xdr:spPr>
        <a:xfrm>
          <a:off x="10426700" y="132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91329</xdr:rowOff>
    </xdr:from>
    <xdr:ext cx="534377" cy="259045"/>
    <xdr:sp macro="" textlink="">
      <xdr:nvSpPr>
        <xdr:cNvPr id="420" name="商工費該当値テキスト"/>
        <xdr:cNvSpPr txBox="1"/>
      </xdr:nvSpPr>
      <xdr:spPr>
        <a:xfrm>
          <a:off x="10528300" y="1312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70,367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62970</xdr:rowOff>
    </xdr:from>
    <xdr:to>
      <xdr:col>14</xdr:col>
      <xdr:colOff>79375</xdr:colOff>
      <xdr:row>77</xdr:row>
      <xdr:rowOff>164570</xdr:rowOff>
    </xdr:to>
    <xdr:sp macro="" textlink="">
      <xdr:nvSpPr>
        <xdr:cNvPr id="421" name="円/楕円 420"/>
        <xdr:cNvSpPr/>
      </xdr:nvSpPr>
      <xdr:spPr>
        <a:xfrm>
          <a:off x="9588500" y="132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9647</xdr:rowOff>
    </xdr:from>
    <xdr:ext cx="534377" cy="259045"/>
    <xdr:sp macro="" textlink="">
      <xdr:nvSpPr>
        <xdr:cNvPr id="422" name="テキスト ボックス 421"/>
        <xdr:cNvSpPr txBox="1"/>
      </xdr:nvSpPr>
      <xdr:spPr>
        <a:xfrm>
          <a:off x="9372111" y="1303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5279</xdr:rowOff>
    </xdr:from>
    <xdr:to>
      <xdr:col>12</xdr:col>
      <xdr:colOff>561975</xdr:colOff>
      <xdr:row>78</xdr:row>
      <xdr:rowOff>106879</xdr:rowOff>
    </xdr:to>
    <xdr:sp macro="" textlink="">
      <xdr:nvSpPr>
        <xdr:cNvPr id="423" name="円/楕円 422"/>
        <xdr:cNvSpPr/>
      </xdr:nvSpPr>
      <xdr:spPr>
        <a:xfrm>
          <a:off x="8699500" y="133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98006</xdr:rowOff>
    </xdr:from>
    <xdr:ext cx="534377" cy="259045"/>
    <xdr:sp macro="" textlink="">
      <xdr:nvSpPr>
        <xdr:cNvPr id="424" name="テキスト ボックス 423"/>
        <xdr:cNvSpPr txBox="1"/>
      </xdr:nvSpPr>
      <xdr:spPr>
        <a:xfrm>
          <a:off x="8483111" y="134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166026</xdr:rowOff>
    </xdr:from>
    <xdr:to>
      <xdr:col>11</xdr:col>
      <xdr:colOff>358775</xdr:colOff>
      <xdr:row>78</xdr:row>
      <xdr:rowOff>96176</xdr:rowOff>
    </xdr:to>
    <xdr:sp macro="" textlink="">
      <xdr:nvSpPr>
        <xdr:cNvPr id="425" name="円/楕円 424"/>
        <xdr:cNvSpPr/>
      </xdr:nvSpPr>
      <xdr:spPr>
        <a:xfrm>
          <a:off x="7810500" y="133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87303</xdr:rowOff>
    </xdr:from>
    <xdr:ext cx="534377" cy="259045"/>
    <xdr:sp macro="" textlink="">
      <xdr:nvSpPr>
        <xdr:cNvPr id="426" name="テキスト ボックス 425"/>
        <xdr:cNvSpPr txBox="1"/>
      </xdr:nvSpPr>
      <xdr:spPr>
        <a:xfrm>
          <a:off x="7594111" y="1346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3361</xdr:rowOff>
    </xdr:from>
    <xdr:to>
      <xdr:col>10</xdr:col>
      <xdr:colOff>155575</xdr:colOff>
      <xdr:row>78</xdr:row>
      <xdr:rowOff>104961</xdr:rowOff>
    </xdr:to>
    <xdr:sp macro="" textlink="">
      <xdr:nvSpPr>
        <xdr:cNvPr id="427" name="円/楕円 426"/>
        <xdr:cNvSpPr/>
      </xdr:nvSpPr>
      <xdr:spPr>
        <a:xfrm>
          <a:off x="6921500" y="133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121488</xdr:rowOff>
    </xdr:from>
    <xdr:ext cx="534377" cy="259045"/>
    <xdr:sp macro="" textlink="">
      <xdr:nvSpPr>
        <xdr:cNvPr id="428" name="テキスト ボックス 427"/>
        <xdr:cNvSpPr txBox="1"/>
      </xdr:nvSpPr>
      <xdr:spPr>
        <a:xfrm>
          <a:off x="6705111" y="1315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141284</xdr:rowOff>
    </xdr:from>
    <xdr:to>
      <xdr:col>15</xdr:col>
      <xdr:colOff>180975</xdr:colOff>
      <xdr:row>98</xdr:row>
      <xdr:rowOff>31043</xdr:rowOff>
    </xdr:to>
    <xdr:cxnSp macro="">
      <xdr:nvCxnSpPr>
        <xdr:cNvPr id="455" name="直線コネクタ 454"/>
        <xdr:cNvCxnSpPr/>
      </xdr:nvCxnSpPr>
      <xdr:spPr>
        <a:xfrm flipV="1">
          <a:off x="9639300" y="16771934"/>
          <a:ext cx="838200" cy="6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31043</xdr:rowOff>
    </xdr:from>
    <xdr:to>
      <xdr:col>14</xdr:col>
      <xdr:colOff>28575</xdr:colOff>
      <xdr:row>98</xdr:row>
      <xdr:rowOff>94534</xdr:rowOff>
    </xdr:to>
    <xdr:cxnSp macro="">
      <xdr:nvCxnSpPr>
        <xdr:cNvPr id="458" name="直線コネクタ 457"/>
        <xdr:cNvCxnSpPr/>
      </xdr:nvCxnSpPr>
      <xdr:spPr>
        <a:xfrm flipV="1">
          <a:off x="8750300" y="16833143"/>
          <a:ext cx="889000" cy="6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94534</xdr:rowOff>
    </xdr:from>
    <xdr:to>
      <xdr:col>12</xdr:col>
      <xdr:colOff>511175</xdr:colOff>
      <xdr:row>98</xdr:row>
      <xdr:rowOff>96038</xdr:rowOff>
    </xdr:to>
    <xdr:cxnSp macro="">
      <xdr:nvCxnSpPr>
        <xdr:cNvPr id="461" name="直線コネクタ 460"/>
        <xdr:cNvCxnSpPr/>
      </xdr:nvCxnSpPr>
      <xdr:spPr>
        <a:xfrm flipV="1">
          <a:off x="7861300" y="16896634"/>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88171</xdr:rowOff>
    </xdr:from>
    <xdr:to>
      <xdr:col>11</xdr:col>
      <xdr:colOff>307975</xdr:colOff>
      <xdr:row>98</xdr:row>
      <xdr:rowOff>96038</xdr:rowOff>
    </xdr:to>
    <xdr:cxnSp macro="">
      <xdr:nvCxnSpPr>
        <xdr:cNvPr id="464" name="直線コネクタ 463"/>
        <xdr:cNvCxnSpPr/>
      </xdr:nvCxnSpPr>
      <xdr:spPr>
        <a:xfrm>
          <a:off x="6972300" y="16890271"/>
          <a:ext cx="8890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90484</xdr:rowOff>
    </xdr:from>
    <xdr:to>
      <xdr:col>15</xdr:col>
      <xdr:colOff>231775</xdr:colOff>
      <xdr:row>98</xdr:row>
      <xdr:rowOff>20634</xdr:rowOff>
    </xdr:to>
    <xdr:sp macro="" textlink="">
      <xdr:nvSpPr>
        <xdr:cNvPr id="474" name="円/楕円 473"/>
        <xdr:cNvSpPr/>
      </xdr:nvSpPr>
      <xdr:spPr>
        <a:xfrm>
          <a:off x="10426700" y="167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113361</xdr:rowOff>
    </xdr:from>
    <xdr:ext cx="599010" cy="259045"/>
    <xdr:sp macro="" textlink="">
      <xdr:nvSpPr>
        <xdr:cNvPr id="475" name="土木費該当値テキスト"/>
        <xdr:cNvSpPr txBox="1"/>
      </xdr:nvSpPr>
      <xdr:spPr>
        <a:xfrm>
          <a:off x="10528300" y="1657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371,534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151693</xdr:rowOff>
    </xdr:from>
    <xdr:to>
      <xdr:col>14</xdr:col>
      <xdr:colOff>79375</xdr:colOff>
      <xdr:row>98</xdr:row>
      <xdr:rowOff>81843</xdr:rowOff>
    </xdr:to>
    <xdr:sp macro="" textlink="">
      <xdr:nvSpPr>
        <xdr:cNvPr id="476" name="円/楕円 475"/>
        <xdr:cNvSpPr/>
      </xdr:nvSpPr>
      <xdr:spPr>
        <a:xfrm>
          <a:off x="9588500" y="167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98370</xdr:rowOff>
    </xdr:from>
    <xdr:ext cx="599010" cy="259045"/>
    <xdr:sp macro="" textlink="">
      <xdr:nvSpPr>
        <xdr:cNvPr id="477" name="テキスト ボックス 476"/>
        <xdr:cNvSpPr txBox="1"/>
      </xdr:nvSpPr>
      <xdr:spPr>
        <a:xfrm>
          <a:off x="9339794" y="1655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43734</xdr:rowOff>
    </xdr:from>
    <xdr:to>
      <xdr:col>12</xdr:col>
      <xdr:colOff>561975</xdr:colOff>
      <xdr:row>98</xdr:row>
      <xdr:rowOff>145334</xdr:rowOff>
    </xdr:to>
    <xdr:sp macro="" textlink="">
      <xdr:nvSpPr>
        <xdr:cNvPr id="478" name="円/楕円 477"/>
        <xdr:cNvSpPr/>
      </xdr:nvSpPr>
      <xdr:spPr>
        <a:xfrm>
          <a:off x="8699500" y="168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136461</xdr:rowOff>
    </xdr:from>
    <xdr:ext cx="534377" cy="259045"/>
    <xdr:sp macro="" textlink="">
      <xdr:nvSpPr>
        <xdr:cNvPr id="479" name="テキスト ボックス 478"/>
        <xdr:cNvSpPr txBox="1"/>
      </xdr:nvSpPr>
      <xdr:spPr>
        <a:xfrm>
          <a:off x="8483111" y="1693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45238</xdr:rowOff>
    </xdr:from>
    <xdr:to>
      <xdr:col>11</xdr:col>
      <xdr:colOff>358775</xdr:colOff>
      <xdr:row>98</xdr:row>
      <xdr:rowOff>146838</xdr:rowOff>
    </xdr:to>
    <xdr:sp macro="" textlink="">
      <xdr:nvSpPr>
        <xdr:cNvPr id="480" name="円/楕円 479"/>
        <xdr:cNvSpPr/>
      </xdr:nvSpPr>
      <xdr:spPr>
        <a:xfrm>
          <a:off x="7810500" y="16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137965</xdr:rowOff>
    </xdr:from>
    <xdr:ext cx="534377" cy="259045"/>
    <xdr:sp macro="" textlink="">
      <xdr:nvSpPr>
        <xdr:cNvPr id="481" name="テキスト ボックス 480"/>
        <xdr:cNvSpPr txBox="1"/>
      </xdr:nvSpPr>
      <xdr:spPr>
        <a:xfrm>
          <a:off x="7594111" y="169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37371</xdr:rowOff>
    </xdr:from>
    <xdr:to>
      <xdr:col>10</xdr:col>
      <xdr:colOff>155575</xdr:colOff>
      <xdr:row>98</xdr:row>
      <xdr:rowOff>138971</xdr:rowOff>
    </xdr:to>
    <xdr:sp macro="" textlink="">
      <xdr:nvSpPr>
        <xdr:cNvPr id="482" name="円/楕円 481"/>
        <xdr:cNvSpPr/>
      </xdr:nvSpPr>
      <xdr:spPr>
        <a:xfrm>
          <a:off x="6921500" y="168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130098</xdr:rowOff>
    </xdr:from>
    <xdr:ext cx="599010" cy="259045"/>
    <xdr:sp macro="" textlink="">
      <xdr:nvSpPr>
        <xdr:cNvPr id="483" name="テキスト ボックス 482"/>
        <xdr:cNvSpPr txBox="1"/>
      </xdr:nvSpPr>
      <xdr:spPr>
        <a:xfrm>
          <a:off x="6672794" y="169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64772</xdr:rowOff>
    </xdr:from>
    <xdr:to>
      <xdr:col>23</xdr:col>
      <xdr:colOff>517525</xdr:colOff>
      <xdr:row>36</xdr:row>
      <xdr:rowOff>65443</xdr:rowOff>
    </xdr:to>
    <xdr:cxnSp macro="">
      <xdr:nvCxnSpPr>
        <xdr:cNvPr id="512" name="直線コネクタ 511"/>
        <xdr:cNvCxnSpPr/>
      </xdr:nvCxnSpPr>
      <xdr:spPr>
        <a:xfrm flipV="1">
          <a:off x="15481300" y="6236972"/>
          <a:ext cx="8382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1176</xdr:rowOff>
    </xdr:from>
    <xdr:to>
      <xdr:col>22</xdr:col>
      <xdr:colOff>365125</xdr:colOff>
      <xdr:row>36</xdr:row>
      <xdr:rowOff>65443</xdr:rowOff>
    </xdr:to>
    <xdr:cxnSp macro="">
      <xdr:nvCxnSpPr>
        <xdr:cNvPr id="515" name="直線コネクタ 514"/>
        <xdr:cNvCxnSpPr/>
      </xdr:nvCxnSpPr>
      <xdr:spPr>
        <a:xfrm>
          <a:off x="14592300" y="6001926"/>
          <a:ext cx="889000" cy="23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1176</xdr:rowOff>
    </xdr:from>
    <xdr:to>
      <xdr:col>21</xdr:col>
      <xdr:colOff>161925</xdr:colOff>
      <xdr:row>35</xdr:row>
      <xdr:rowOff>51201</xdr:rowOff>
    </xdr:to>
    <xdr:cxnSp macro="">
      <xdr:nvCxnSpPr>
        <xdr:cNvPr id="518" name="直線コネクタ 517"/>
        <xdr:cNvCxnSpPr/>
      </xdr:nvCxnSpPr>
      <xdr:spPr>
        <a:xfrm flipV="1">
          <a:off x="13703300" y="6001926"/>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51201</xdr:rowOff>
    </xdr:from>
    <xdr:to>
      <xdr:col>19</xdr:col>
      <xdr:colOff>644525</xdr:colOff>
      <xdr:row>35</xdr:row>
      <xdr:rowOff>142939</xdr:rowOff>
    </xdr:to>
    <xdr:cxnSp macro="">
      <xdr:nvCxnSpPr>
        <xdr:cNvPr id="521" name="直線コネクタ 520"/>
        <xdr:cNvCxnSpPr/>
      </xdr:nvCxnSpPr>
      <xdr:spPr>
        <a:xfrm flipV="1">
          <a:off x="12814300" y="6051951"/>
          <a:ext cx="889000" cy="9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13972</xdr:rowOff>
    </xdr:from>
    <xdr:to>
      <xdr:col>23</xdr:col>
      <xdr:colOff>568325</xdr:colOff>
      <xdr:row>36</xdr:row>
      <xdr:rowOff>115572</xdr:rowOff>
    </xdr:to>
    <xdr:sp macro="" textlink="">
      <xdr:nvSpPr>
        <xdr:cNvPr id="531" name="円/楕円 530"/>
        <xdr:cNvSpPr/>
      </xdr:nvSpPr>
      <xdr:spPr>
        <a:xfrm>
          <a:off x="16268700" y="61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36849</xdr:rowOff>
    </xdr:from>
    <xdr:ext cx="534377" cy="259045"/>
    <xdr:sp macro="" textlink="">
      <xdr:nvSpPr>
        <xdr:cNvPr id="532" name="消防費該当値テキスト"/>
        <xdr:cNvSpPr txBox="1"/>
      </xdr:nvSpPr>
      <xdr:spPr>
        <a:xfrm>
          <a:off x="16370300" y="603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14643</xdr:rowOff>
    </xdr:from>
    <xdr:to>
      <xdr:col>22</xdr:col>
      <xdr:colOff>415925</xdr:colOff>
      <xdr:row>36</xdr:row>
      <xdr:rowOff>116243</xdr:rowOff>
    </xdr:to>
    <xdr:sp macro="" textlink="">
      <xdr:nvSpPr>
        <xdr:cNvPr id="533" name="円/楕円 532"/>
        <xdr:cNvSpPr/>
      </xdr:nvSpPr>
      <xdr:spPr>
        <a:xfrm>
          <a:off x="15430500" y="61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132770</xdr:rowOff>
    </xdr:from>
    <xdr:ext cx="534377" cy="259045"/>
    <xdr:sp macro="" textlink="">
      <xdr:nvSpPr>
        <xdr:cNvPr id="534" name="テキスト ボックス 533"/>
        <xdr:cNvSpPr txBox="1"/>
      </xdr:nvSpPr>
      <xdr:spPr>
        <a:xfrm>
          <a:off x="15214111" y="596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121826</xdr:rowOff>
    </xdr:from>
    <xdr:to>
      <xdr:col>21</xdr:col>
      <xdr:colOff>212725</xdr:colOff>
      <xdr:row>35</xdr:row>
      <xdr:rowOff>51976</xdr:rowOff>
    </xdr:to>
    <xdr:sp macro="" textlink="">
      <xdr:nvSpPr>
        <xdr:cNvPr id="535" name="円/楕円 534"/>
        <xdr:cNvSpPr/>
      </xdr:nvSpPr>
      <xdr:spPr>
        <a:xfrm>
          <a:off x="14541500" y="59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68503</xdr:rowOff>
    </xdr:from>
    <xdr:ext cx="534377" cy="259045"/>
    <xdr:sp macro="" textlink="">
      <xdr:nvSpPr>
        <xdr:cNvPr id="536" name="テキスト ボックス 535"/>
        <xdr:cNvSpPr txBox="1"/>
      </xdr:nvSpPr>
      <xdr:spPr>
        <a:xfrm>
          <a:off x="14325111" y="572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95,679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401</xdr:rowOff>
    </xdr:from>
    <xdr:to>
      <xdr:col>20</xdr:col>
      <xdr:colOff>9525</xdr:colOff>
      <xdr:row>35</xdr:row>
      <xdr:rowOff>102001</xdr:rowOff>
    </xdr:to>
    <xdr:sp macro="" textlink="">
      <xdr:nvSpPr>
        <xdr:cNvPr id="537" name="円/楕円 536"/>
        <xdr:cNvSpPr/>
      </xdr:nvSpPr>
      <xdr:spPr>
        <a:xfrm>
          <a:off x="13652500" y="60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118528</xdr:rowOff>
    </xdr:from>
    <xdr:ext cx="534377" cy="259045"/>
    <xdr:sp macro="" textlink="">
      <xdr:nvSpPr>
        <xdr:cNvPr id="538" name="テキスト ボックス 537"/>
        <xdr:cNvSpPr txBox="1"/>
      </xdr:nvSpPr>
      <xdr:spPr>
        <a:xfrm>
          <a:off x="13436111" y="57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92139</xdr:rowOff>
    </xdr:from>
    <xdr:to>
      <xdr:col>18</xdr:col>
      <xdr:colOff>492125</xdr:colOff>
      <xdr:row>36</xdr:row>
      <xdr:rowOff>22289</xdr:rowOff>
    </xdr:to>
    <xdr:sp macro="" textlink="">
      <xdr:nvSpPr>
        <xdr:cNvPr id="539" name="円/楕円 538"/>
        <xdr:cNvSpPr/>
      </xdr:nvSpPr>
      <xdr:spPr>
        <a:xfrm>
          <a:off x="12763500" y="60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38816</xdr:rowOff>
    </xdr:from>
    <xdr:ext cx="534377" cy="259045"/>
    <xdr:sp macro="" textlink="">
      <xdr:nvSpPr>
        <xdr:cNvPr id="540" name="テキスト ボックス 539"/>
        <xdr:cNvSpPr txBox="1"/>
      </xdr:nvSpPr>
      <xdr:spPr>
        <a:xfrm>
          <a:off x="12547111" y="58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85255</xdr:rowOff>
    </xdr:from>
    <xdr:to>
      <xdr:col>23</xdr:col>
      <xdr:colOff>517525</xdr:colOff>
      <xdr:row>58</xdr:row>
      <xdr:rowOff>1550</xdr:rowOff>
    </xdr:to>
    <xdr:cxnSp macro="">
      <xdr:nvCxnSpPr>
        <xdr:cNvPr id="569" name="直線コネクタ 568"/>
        <xdr:cNvCxnSpPr/>
      </xdr:nvCxnSpPr>
      <xdr:spPr>
        <a:xfrm flipV="1">
          <a:off x="15481300" y="9172105"/>
          <a:ext cx="838200" cy="77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158100</xdr:rowOff>
    </xdr:from>
    <xdr:to>
      <xdr:col>22</xdr:col>
      <xdr:colOff>365125</xdr:colOff>
      <xdr:row>58</xdr:row>
      <xdr:rowOff>1550</xdr:rowOff>
    </xdr:to>
    <xdr:cxnSp macro="">
      <xdr:nvCxnSpPr>
        <xdr:cNvPr id="572" name="直線コネクタ 571"/>
        <xdr:cNvCxnSpPr/>
      </xdr:nvCxnSpPr>
      <xdr:spPr>
        <a:xfrm>
          <a:off x="14592300" y="9930750"/>
          <a:ext cx="8890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46399</xdr:rowOff>
    </xdr:from>
    <xdr:to>
      <xdr:col>21</xdr:col>
      <xdr:colOff>161925</xdr:colOff>
      <xdr:row>57</xdr:row>
      <xdr:rowOff>158100</xdr:rowOff>
    </xdr:to>
    <xdr:cxnSp macro="">
      <xdr:nvCxnSpPr>
        <xdr:cNvPr id="575" name="直線コネクタ 574"/>
        <xdr:cNvCxnSpPr/>
      </xdr:nvCxnSpPr>
      <xdr:spPr>
        <a:xfrm>
          <a:off x="13703300" y="9819049"/>
          <a:ext cx="889000" cy="1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46399</xdr:rowOff>
    </xdr:from>
    <xdr:to>
      <xdr:col>19</xdr:col>
      <xdr:colOff>644525</xdr:colOff>
      <xdr:row>57</xdr:row>
      <xdr:rowOff>115200</xdr:rowOff>
    </xdr:to>
    <xdr:cxnSp macro="">
      <xdr:nvCxnSpPr>
        <xdr:cNvPr id="578" name="直線コネクタ 577"/>
        <xdr:cNvCxnSpPr/>
      </xdr:nvCxnSpPr>
      <xdr:spPr>
        <a:xfrm flipV="1">
          <a:off x="12814300" y="9819049"/>
          <a:ext cx="889000" cy="6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34455</xdr:rowOff>
    </xdr:from>
    <xdr:to>
      <xdr:col>23</xdr:col>
      <xdr:colOff>568325</xdr:colOff>
      <xdr:row>53</xdr:row>
      <xdr:rowOff>136055</xdr:rowOff>
    </xdr:to>
    <xdr:sp macro="" textlink="">
      <xdr:nvSpPr>
        <xdr:cNvPr id="588" name="円/楕円 587"/>
        <xdr:cNvSpPr/>
      </xdr:nvSpPr>
      <xdr:spPr>
        <a:xfrm>
          <a:off x="16268700" y="91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57332</xdr:rowOff>
    </xdr:from>
    <xdr:ext cx="599010" cy="259045"/>
    <xdr:sp macro="" textlink="">
      <xdr:nvSpPr>
        <xdr:cNvPr id="589" name="教育費該当値テキスト"/>
        <xdr:cNvSpPr txBox="1"/>
      </xdr:nvSpPr>
      <xdr:spPr>
        <a:xfrm>
          <a:off x="16370300" y="897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518,580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122200</xdr:rowOff>
    </xdr:from>
    <xdr:to>
      <xdr:col>22</xdr:col>
      <xdr:colOff>415925</xdr:colOff>
      <xdr:row>58</xdr:row>
      <xdr:rowOff>52350</xdr:rowOff>
    </xdr:to>
    <xdr:sp macro="" textlink="">
      <xdr:nvSpPr>
        <xdr:cNvPr id="590" name="円/楕円 589"/>
        <xdr:cNvSpPr/>
      </xdr:nvSpPr>
      <xdr:spPr>
        <a:xfrm>
          <a:off x="15430500" y="98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43477</xdr:rowOff>
    </xdr:from>
    <xdr:ext cx="599010" cy="259045"/>
    <xdr:sp macro="" textlink="">
      <xdr:nvSpPr>
        <xdr:cNvPr id="591" name="テキスト ボックス 590"/>
        <xdr:cNvSpPr txBox="1"/>
      </xdr:nvSpPr>
      <xdr:spPr>
        <a:xfrm>
          <a:off x="15181794" y="99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112,520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107300</xdr:rowOff>
    </xdr:from>
    <xdr:to>
      <xdr:col>21</xdr:col>
      <xdr:colOff>212725</xdr:colOff>
      <xdr:row>58</xdr:row>
      <xdr:rowOff>37450</xdr:rowOff>
    </xdr:to>
    <xdr:sp macro="" textlink="">
      <xdr:nvSpPr>
        <xdr:cNvPr id="592" name="円/楕円 591"/>
        <xdr:cNvSpPr/>
      </xdr:nvSpPr>
      <xdr:spPr>
        <a:xfrm>
          <a:off x="14541500" y="98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28577</xdr:rowOff>
    </xdr:from>
    <xdr:ext cx="599010" cy="259045"/>
    <xdr:sp macro="" textlink="">
      <xdr:nvSpPr>
        <xdr:cNvPr id="593" name="テキスト ボックス 592"/>
        <xdr:cNvSpPr txBox="1"/>
      </xdr:nvSpPr>
      <xdr:spPr>
        <a:xfrm>
          <a:off x="14292794" y="997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120,341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167049</xdr:rowOff>
    </xdr:from>
    <xdr:to>
      <xdr:col>20</xdr:col>
      <xdr:colOff>9525</xdr:colOff>
      <xdr:row>57</xdr:row>
      <xdr:rowOff>97199</xdr:rowOff>
    </xdr:to>
    <xdr:sp macro="" textlink="">
      <xdr:nvSpPr>
        <xdr:cNvPr id="594" name="円/楕円 593"/>
        <xdr:cNvSpPr/>
      </xdr:nvSpPr>
      <xdr:spPr>
        <a:xfrm>
          <a:off x="13652500" y="97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113726</xdr:rowOff>
    </xdr:from>
    <xdr:ext cx="599010" cy="259045"/>
    <xdr:sp macro="" textlink="">
      <xdr:nvSpPr>
        <xdr:cNvPr id="595" name="テキスト ボックス 594"/>
        <xdr:cNvSpPr txBox="1"/>
      </xdr:nvSpPr>
      <xdr:spPr>
        <a:xfrm>
          <a:off x="13403794" y="954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64400</xdr:rowOff>
    </xdr:from>
    <xdr:to>
      <xdr:col>18</xdr:col>
      <xdr:colOff>492125</xdr:colOff>
      <xdr:row>57</xdr:row>
      <xdr:rowOff>166000</xdr:rowOff>
    </xdr:to>
    <xdr:sp macro="" textlink="">
      <xdr:nvSpPr>
        <xdr:cNvPr id="596" name="円/楕円 595"/>
        <xdr:cNvSpPr/>
      </xdr:nvSpPr>
      <xdr:spPr>
        <a:xfrm>
          <a:off x="12763500" y="98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11077</xdr:rowOff>
    </xdr:from>
    <xdr:ext cx="599010" cy="259045"/>
    <xdr:sp macro="" textlink="">
      <xdr:nvSpPr>
        <xdr:cNvPr id="597" name="テキスト ボックス 596"/>
        <xdr:cNvSpPr txBox="1"/>
      </xdr:nvSpPr>
      <xdr:spPr>
        <a:xfrm>
          <a:off x="12514794" y="961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44419</xdr:rowOff>
    </xdr:from>
    <xdr:to>
      <xdr:col>23</xdr:col>
      <xdr:colOff>517525</xdr:colOff>
      <xdr:row>79</xdr:row>
      <xdr:rowOff>44450</xdr:rowOff>
    </xdr:to>
    <xdr:cxnSp macro="">
      <xdr:nvCxnSpPr>
        <xdr:cNvPr id="626" name="直線コネクタ 625"/>
        <xdr:cNvCxnSpPr/>
      </xdr:nvCxnSpPr>
      <xdr:spPr>
        <a:xfrm>
          <a:off x="15481300" y="13588969"/>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44419</xdr:rowOff>
    </xdr:from>
    <xdr:to>
      <xdr:col>22</xdr:col>
      <xdr:colOff>365125</xdr:colOff>
      <xdr:row>79</xdr:row>
      <xdr:rowOff>44419</xdr:rowOff>
    </xdr:to>
    <xdr:cxnSp macro="">
      <xdr:nvCxnSpPr>
        <xdr:cNvPr id="629" name="直線コネクタ 628"/>
        <xdr:cNvCxnSpPr/>
      </xdr:nvCxnSpPr>
      <xdr:spPr>
        <a:xfrm>
          <a:off x="14592300" y="13588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44419</xdr:rowOff>
    </xdr:from>
    <xdr:to>
      <xdr:col>21</xdr:col>
      <xdr:colOff>161925</xdr:colOff>
      <xdr:row>79</xdr:row>
      <xdr:rowOff>44439</xdr:rowOff>
    </xdr:to>
    <xdr:cxnSp macro="">
      <xdr:nvCxnSpPr>
        <xdr:cNvPr id="632" name="直線コネクタ 631"/>
        <xdr:cNvCxnSpPr/>
      </xdr:nvCxnSpPr>
      <xdr:spPr>
        <a:xfrm flipV="1">
          <a:off x="13703300" y="13588969"/>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44439</xdr:rowOff>
    </xdr:from>
    <xdr:to>
      <xdr:col>19</xdr:col>
      <xdr:colOff>644525</xdr:colOff>
      <xdr:row>79</xdr:row>
      <xdr:rowOff>44450</xdr:rowOff>
    </xdr:to>
    <xdr:cxnSp macro="">
      <xdr:nvCxnSpPr>
        <xdr:cNvPr id="635" name="直線コネクタ 634"/>
        <xdr:cNvCxnSpPr/>
      </xdr:nvCxnSpPr>
      <xdr:spPr>
        <a:xfrm flipV="1">
          <a:off x="12814300" y="1358898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165069</xdr:rowOff>
    </xdr:from>
    <xdr:to>
      <xdr:col>22</xdr:col>
      <xdr:colOff>415925</xdr:colOff>
      <xdr:row>79</xdr:row>
      <xdr:rowOff>95219</xdr:rowOff>
    </xdr:to>
    <xdr:sp macro="" textlink="">
      <xdr:nvSpPr>
        <xdr:cNvPr id="647" name="円/楕円 646"/>
        <xdr:cNvSpPr/>
      </xdr:nvSpPr>
      <xdr:spPr>
        <a:xfrm>
          <a:off x="15430500" y="135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86346</xdr:rowOff>
    </xdr:from>
    <xdr:ext cx="249299" cy="259045"/>
    <xdr:sp macro="" textlink="">
      <xdr:nvSpPr>
        <xdr:cNvPr id="648" name="テキスト ボックス 647"/>
        <xdr:cNvSpPr txBox="1"/>
      </xdr:nvSpPr>
      <xdr:spPr>
        <a:xfrm>
          <a:off x="15356649" y="136308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165069</xdr:rowOff>
    </xdr:from>
    <xdr:to>
      <xdr:col>21</xdr:col>
      <xdr:colOff>212725</xdr:colOff>
      <xdr:row>79</xdr:row>
      <xdr:rowOff>95219</xdr:rowOff>
    </xdr:to>
    <xdr:sp macro="" textlink="">
      <xdr:nvSpPr>
        <xdr:cNvPr id="649" name="円/楕円 648"/>
        <xdr:cNvSpPr/>
      </xdr:nvSpPr>
      <xdr:spPr>
        <a:xfrm>
          <a:off x="14541500" y="135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86346</xdr:rowOff>
    </xdr:from>
    <xdr:ext cx="249299" cy="259045"/>
    <xdr:sp macro="" textlink="">
      <xdr:nvSpPr>
        <xdr:cNvPr id="650" name="テキスト ボックス 649"/>
        <xdr:cNvSpPr txBox="1"/>
      </xdr:nvSpPr>
      <xdr:spPr>
        <a:xfrm>
          <a:off x="14467649" y="136308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165089</xdr:rowOff>
    </xdr:from>
    <xdr:to>
      <xdr:col>20</xdr:col>
      <xdr:colOff>9525</xdr:colOff>
      <xdr:row>79</xdr:row>
      <xdr:rowOff>95239</xdr:rowOff>
    </xdr:to>
    <xdr:sp macro="" textlink="">
      <xdr:nvSpPr>
        <xdr:cNvPr id="651" name="円/楕円 650"/>
        <xdr:cNvSpPr/>
      </xdr:nvSpPr>
      <xdr:spPr>
        <a:xfrm>
          <a:off x="136525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86366</xdr:rowOff>
    </xdr:from>
    <xdr:ext cx="249299" cy="259045"/>
    <xdr:sp macro="" textlink="">
      <xdr:nvSpPr>
        <xdr:cNvPr id="652" name="テキスト ボックス 651"/>
        <xdr:cNvSpPr txBox="1"/>
      </xdr:nvSpPr>
      <xdr:spPr>
        <a:xfrm>
          <a:off x="13578649" y="1363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1246</xdr:rowOff>
    </xdr:from>
    <xdr:to>
      <xdr:col>23</xdr:col>
      <xdr:colOff>517525</xdr:colOff>
      <xdr:row>97</xdr:row>
      <xdr:rowOff>13286</xdr:rowOff>
    </xdr:to>
    <xdr:cxnSp macro="">
      <xdr:nvCxnSpPr>
        <xdr:cNvPr id="683" name="直線コネクタ 682"/>
        <xdr:cNvCxnSpPr/>
      </xdr:nvCxnSpPr>
      <xdr:spPr>
        <a:xfrm flipV="1">
          <a:off x="15481300" y="16631896"/>
          <a:ext cx="8382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157190</xdr:rowOff>
    </xdr:from>
    <xdr:to>
      <xdr:col>22</xdr:col>
      <xdr:colOff>365125</xdr:colOff>
      <xdr:row>97</xdr:row>
      <xdr:rowOff>13286</xdr:rowOff>
    </xdr:to>
    <xdr:cxnSp macro="">
      <xdr:nvCxnSpPr>
        <xdr:cNvPr id="686" name="直線コネクタ 685"/>
        <xdr:cNvCxnSpPr/>
      </xdr:nvCxnSpPr>
      <xdr:spPr>
        <a:xfrm>
          <a:off x="14592300" y="16616390"/>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148520</xdr:rowOff>
    </xdr:from>
    <xdr:to>
      <xdr:col>21</xdr:col>
      <xdr:colOff>161925</xdr:colOff>
      <xdr:row>96</xdr:row>
      <xdr:rowOff>157190</xdr:rowOff>
    </xdr:to>
    <xdr:cxnSp macro="">
      <xdr:nvCxnSpPr>
        <xdr:cNvPr id="689" name="直線コネクタ 688"/>
        <xdr:cNvCxnSpPr/>
      </xdr:nvCxnSpPr>
      <xdr:spPr>
        <a:xfrm>
          <a:off x="13703300" y="16607720"/>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99347</xdr:rowOff>
    </xdr:from>
    <xdr:to>
      <xdr:col>19</xdr:col>
      <xdr:colOff>644525</xdr:colOff>
      <xdr:row>96</xdr:row>
      <xdr:rowOff>148520</xdr:rowOff>
    </xdr:to>
    <xdr:cxnSp macro="">
      <xdr:nvCxnSpPr>
        <xdr:cNvPr id="692" name="直線コネクタ 691"/>
        <xdr:cNvCxnSpPr/>
      </xdr:nvCxnSpPr>
      <xdr:spPr>
        <a:xfrm>
          <a:off x="12814300" y="16558547"/>
          <a:ext cx="889000" cy="4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121896</xdr:rowOff>
    </xdr:from>
    <xdr:to>
      <xdr:col>23</xdr:col>
      <xdr:colOff>568325</xdr:colOff>
      <xdr:row>97</xdr:row>
      <xdr:rowOff>52046</xdr:rowOff>
    </xdr:to>
    <xdr:sp macro="" textlink="">
      <xdr:nvSpPr>
        <xdr:cNvPr id="702" name="円/楕円 701"/>
        <xdr:cNvSpPr/>
      </xdr:nvSpPr>
      <xdr:spPr>
        <a:xfrm>
          <a:off x="16268700" y="165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144773</xdr:rowOff>
    </xdr:from>
    <xdr:ext cx="599010" cy="259045"/>
    <xdr:sp macro="" textlink="">
      <xdr:nvSpPr>
        <xdr:cNvPr id="703" name="公債費該当値テキスト"/>
        <xdr:cNvSpPr txBox="1"/>
      </xdr:nvSpPr>
      <xdr:spPr>
        <a:xfrm>
          <a:off x="16370300" y="1643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304,018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133936</xdr:rowOff>
    </xdr:from>
    <xdr:to>
      <xdr:col>22</xdr:col>
      <xdr:colOff>415925</xdr:colOff>
      <xdr:row>97</xdr:row>
      <xdr:rowOff>64086</xdr:rowOff>
    </xdr:to>
    <xdr:sp macro="" textlink="">
      <xdr:nvSpPr>
        <xdr:cNvPr id="704" name="円/楕円 703"/>
        <xdr:cNvSpPr/>
      </xdr:nvSpPr>
      <xdr:spPr>
        <a:xfrm>
          <a:off x="15430500" y="165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80613</xdr:rowOff>
    </xdr:from>
    <xdr:ext cx="599010" cy="259045"/>
    <xdr:sp macro="" textlink="">
      <xdr:nvSpPr>
        <xdr:cNvPr id="705" name="テキスト ボックス 704"/>
        <xdr:cNvSpPr txBox="1"/>
      </xdr:nvSpPr>
      <xdr:spPr>
        <a:xfrm>
          <a:off x="15181794" y="1636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106390</xdr:rowOff>
    </xdr:from>
    <xdr:to>
      <xdr:col>21</xdr:col>
      <xdr:colOff>212725</xdr:colOff>
      <xdr:row>97</xdr:row>
      <xdr:rowOff>36540</xdr:rowOff>
    </xdr:to>
    <xdr:sp macro="" textlink="">
      <xdr:nvSpPr>
        <xdr:cNvPr id="706" name="円/楕円 705"/>
        <xdr:cNvSpPr/>
      </xdr:nvSpPr>
      <xdr:spPr>
        <a:xfrm>
          <a:off x="14541500" y="1656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53067</xdr:rowOff>
    </xdr:from>
    <xdr:ext cx="599010" cy="259045"/>
    <xdr:sp macro="" textlink="">
      <xdr:nvSpPr>
        <xdr:cNvPr id="707" name="テキスト ボックス 706"/>
        <xdr:cNvSpPr txBox="1"/>
      </xdr:nvSpPr>
      <xdr:spPr>
        <a:xfrm>
          <a:off x="14292794" y="1634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316,228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97720</xdr:rowOff>
    </xdr:from>
    <xdr:to>
      <xdr:col>20</xdr:col>
      <xdr:colOff>9525</xdr:colOff>
      <xdr:row>97</xdr:row>
      <xdr:rowOff>27870</xdr:rowOff>
    </xdr:to>
    <xdr:sp macro="" textlink="">
      <xdr:nvSpPr>
        <xdr:cNvPr id="708" name="円/楕円 707"/>
        <xdr:cNvSpPr/>
      </xdr:nvSpPr>
      <xdr:spPr>
        <a:xfrm>
          <a:off x="13652500" y="165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44397</xdr:rowOff>
    </xdr:from>
    <xdr:ext cx="599010" cy="259045"/>
    <xdr:sp macro="" textlink="">
      <xdr:nvSpPr>
        <xdr:cNvPr id="709" name="テキスト ボックス 708"/>
        <xdr:cNvSpPr txBox="1"/>
      </xdr:nvSpPr>
      <xdr:spPr>
        <a:xfrm>
          <a:off x="13403794" y="1633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323,055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48547</xdr:rowOff>
    </xdr:from>
    <xdr:to>
      <xdr:col>18</xdr:col>
      <xdr:colOff>492125</xdr:colOff>
      <xdr:row>96</xdr:row>
      <xdr:rowOff>150147</xdr:rowOff>
    </xdr:to>
    <xdr:sp macro="" textlink="">
      <xdr:nvSpPr>
        <xdr:cNvPr id="710" name="円/楕円 709"/>
        <xdr:cNvSpPr/>
      </xdr:nvSpPr>
      <xdr:spPr>
        <a:xfrm>
          <a:off x="12763500" y="165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166674</xdr:rowOff>
    </xdr:from>
    <xdr:ext cx="599010" cy="259045"/>
    <xdr:sp macro="" textlink="">
      <xdr:nvSpPr>
        <xdr:cNvPr id="711" name="テキスト ボックス 710"/>
        <xdr:cNvSpPr txBox="1"/>
      </xdr:nvSpPr>
      <xdr:spPr>
        <a:xfrm>
          <a:off x="12514794" y="162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目的別にみると、</a:t>
          </a:r>
          <a:r>
            <a:rPr kumimoji="1" lang="ja-JP" altLang="en-US" sz="1100">
              <a:solidFill>
                <a:sysClr val="windowText" lastClr="000000"/>
              </a:solidFill>
              <a:effectLst/>
              <a:latin typeface="+mn-lt"/>
              <a:ea typeface="+mn-ea"/>
              <a:cs typeface="+mn-cs"/>
            </a:rPr>
            <a:t>教育</a:t>
          </a:r>
          <a:r>
            <a:rPr kumimoji="1" lang="ja-JP" altLang="ja-JP" sz="1100">
              <a:solidFill>
                <a:sysClr val="windowText" lastClr="000000"/>
              </a:solidFill>
              <a:effectLst/>
              <a:latin typeface="+mn-lt"/>
              <a:ea typeface="+mn-ea"/>
              <a:cs typeface="+mn-cs"/>
            </a:rPr>
            <a:t>費が住民一人当たり</a:t>
          </a:r>
          <a:r>
            <a:rPr kumimoji="1" lang="en-US" altLang="ja-JP" sz="1100">
              <a:solidFill>
                <a:sysClr val="windowText" lastClr="000000"/>
              </a:solidFill>
              <a:effectLst/>
              <a:latin typeface="+mn-lt"/>
              <a:ea typeface="+mn-ea"/>
              <a:cs typeface="+mn-cs"/>
            </a:rPr>
            <a:t>518</a:t>
          </a:r>
          <a:r>
            <a:rPr kumimoji="1" lang="ja-JP" altLang="ja-JP" sz="1100">
              <a:solidFill>
                <a:sysClr val="windowText" lastClr="000000"/>
              </a:solidFill>
              <a:effectLst/>
              <a:latin typeface="+mn-lt"/>
              <a:ea typeface="+mn-ea"/>
              <a:cs typeface="+mn-cs"/>
            </a:rPr>
            <a:t>千円となっており、類似団体平均に比べ高くなっているが、</a:t>
          </a:r>
          <a:r>
            <a:rPr kumimoji="1" lang="ja-JP" altLang="en-US" sz="1100">
              <a:solidFill>
                <a:sysClr val="windowText" lastClr="000000"/>
              </a:solidFill>
              <a:effectLst/>
              <a:latin typeface="+mn-lt"/>
              <a:ea typeface="+mn-ea"/>
              <a:cs typeface="+mn-cs"/>
            </a:rPr>
            <a:t>学校大規模改修事業</a:t>
          </a:r>
          <a:r>
            <a:rPr kumimoji="1" lang="ja-JP" altLang="ja-JP" sz="1100">
              <a:solidFill>
                <a:sysClr val="windowText" lastClr="000000"/>
              </a:solidFill>
              <a:effectLst/>
              <a:latin typeface="+mn-lt"/>
              <a:ea typeface="+mn-ea"/>
              <a:cs typeface="+mn-cs"/>
            </a:rPr>
            <a:t>に伴う普通建設事業費</a:t>
          </a:r>
          <a:r>
            <a:rPr kumimoji="1" lang="ja-JP" altLang="ja-JP" sz="1100">
              <a:solidFill>
                <a:schemeClr val="dk1"/>
              </a:solidFill>
              <a:effectLst/>
              <a:latin typeface="+mn-lt"/>
              <a:ea typeface="+mn-ea"/>
              <a:cs typeface="+mn-cs"/>
            </a:rPr>
            <a:t>が主な要因となっている。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a:t>
          </a:r>
          <a:r>
            <a:rPr kumimoji="1" lang="ja-JP" altLang="en-US" sz="1100">
              <a:solidFill>
                <a:schemeClr val="dk1"/>
              </a:solidFill>
              <a:effectLst/>
              <a:latin typeface="+mn-lt"/>
              <a:ea typeface="+mn-ea"/>
              <a:cs typeface="+mn-cs"/>
            </a:rPr>
            <a:t>主に償還額の増加に伴って</a:t>
          </a:r>
          <a:r>
            <a:rPr kumimoji="1" lang="ja-JP" altLang="ja-JP" sz="1100">
              <a:solidFill>
                <a:sysClr val="windowText" lastClr="000000"/>
              </a:solidFill>
              <a:effectLst/>
              <a:latin typeface="+mn-lt"/>
              <a:ea typeface="+mn-ea"/>
              <a:cs typeface="+mn-cs"/>
            </a:rPr>
            <a:t>取崩し</a:t>
          </a:r>
          <a:r>
            <a:rPr kumimoji="1" lang="ja-JP" altLang="en-US" sz="1100">
              <a:solidFill>
                <a:sysClr val="windowText" lastClr="000000"/>
              </a:solidFill>
              <a:effectLst/>
              <a:latin typeface="+mn-lt"/>
              <a:ea typeface="+mn-ea"/>
              <a:cs typeface="+mn-cs"/>
            </a:rPr>
            <a:t>を行っており、</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4.84</a:t>
          </a:r>
          <a:r>
            <a:rPr kumimoji="1" lang="ja-JP" altLang="en-US" sz="1100">
              <a:solidFill>
                <a:sysClr val="windowText" lastClr="000000"/>
              </a:solidFill>
              <a:effectLst/>
              <a:latin typeface="+mn-lt"/>
              <a:ea typeface="+mn-ea"/>
              <a:cs typeface="+mn-cs"/>
            </a:rPr>
            <a:t>ポイントの減</a:t>
          </a:r>
          <a:r>
            <a:rPr kumimoji="1" lang="ja-JP" altLang="ja-JP" sz="1100">
              <a:solidFill>
                <a:sysClr val="windowText" lastClr="000000"/>
              </a:solidFill>
              <a:effectLst/>
              <a:latin typeface="+mn-lt"/>
              <a:ea typeface="+mn-ea"/>
              <a:cs typeface="+mn-cs"/>
            </a:rPr>
            <a:t>となっている。　</a:t>
          </a:r>
          <a:endParaRPr kumimoji="1" lang="en-US" altLang="ja-JP" sz="1100">
            <a:solidFill>
              <a:sysClr val="windowText" lastClr="000000"/>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今後も事務事業の見直し等、計画的な財政運営に努める。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一般会計、特別会計とも赤字額は無く、今後も健全な財政運営に努める。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1806391</v>
      </c>
      <c r="BO4" s="381"/>
      <c r="BP4" s="381"/>
      <c r="BQ4" s="381"/>
      <c r="BR4" s="381"/>
      <c r="BS4" s="381"/>
      <c r="BT4" s="381"/>
      <c r="BU4" s="382"/>
      <c r="BV4" s="380">
        <v>1478972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7.9</v>
      </c>
      <c r="CU4" s="387"/>
      <c r="CV4" s="387"/>
      <c r="CW4" s="387"/>
      <c r="CX4" s="387"/>
      <c r="CY4" s="387"/>
      <c r="CZ4" s="387"/>
      <c r="DA4" s="388"/>
      <c r="DB4" s="386">
        <v>8.1999999999999993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1743749</v>
      </c>
      <c r="BO5" s="418"/>
      <c r="BP5" s="418"/>
      <c r="BQ5" s="418"/>
      <c r="BR5" s="418"/>
      <c r="BS5" s="418"/>
      <c r="BT5" s="418"/>
      <c r="BU5" s="419"/>
      <c r="BV5" s="417">
        <v>1403928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93.8</v>
      </c>
      <c r="CU5" s="415"/>
      <c r="CV5" s="415"/>
      <c r="CW5" s="415"/>
      <c r="CX5" s="415"/>
      <c r="CY5" s="415"/>
      <c r="CZ5" s="415"/>
      <c r="DA5" s="416"/>
      <c r="DB5" s="414">
        <v>93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62642</v>
      </c>
      <c r="BO6" s="418"/>
      <c r="BP6" s="418"/>
      <c r="BQ6" s="418"/>
      <c r="BR6" s="418"/>
      <c r="BS6" s="418"/>
      <c r="BT6" s="418"/>
      <c r="BU6" s="419"/>
      <c r="BV6" s="417">
        <v>75044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97.2</v>
      </c>
      <c r="CU6" s="455"/>
      <c r="CV6" s="455"/>
      <c r="CW6" s="455"/>
      <c r="CX6" s="455"/>
      <c r="CY6" s="455"/>
      <c r="CZ6" s="455"/>
      <c r="DA6" s="456"/>
      <c r="DB6" s="454">
        <v>97.4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4147</v>
      </c>
      <c r="BO7" s="418"/>
      <c r="BP7" s="418"/>
      <c r="BQ7" s="418"/>
      <c r="BR7" s="418"/>
      <c r="BS7" s="418"/>
      <c r="BT7" s="418"/>
      <c r="BU7" s="419"/>
      <c r="BV7" s="417">
        <v>13934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740539</v>
      </c>
      <c r="CU7" s="418"/>
      <c r="CV7" s="418"/>
      <c r="CW7" s="418"/>
      <c r="CX7" s="418"/>
      <c r="CY7" s="418"/>
      <c r="CZ7" s="418"/>
      <c r="DA7" s="419"/>
      <c r="DB7" s="417">
        <v>741212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58495</v>
      </c>
      <c r="BO8" s="418"/>
      <c r="BP8" s="418"/>
      <c r="BQ8" s="418"/>
      <c r="BR8" s="418"/>
      <c r="BS8" s="418"/>
      <c r="BT8" s="418"/>
      <c r="BU8" s="419"/>
      <c r="BV8" s="417">
        <v>61110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0.08</v>
      </c>
      <c r="CU8" s="458"/>
      <c r="CV8" s="458"/>
      <c r="CW8" s="458"/>
      <c r="CX8" s="458"/>
      <c r="CY8" s="458"/>
      <c r="CZ8" s="458"/>
      <c r="DA8" s="459"/>
      <c r="DB8" s="457">
        <v>0.08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615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-2615</v>
      </c>
      <c r="BO9" s="418"/>
      <c r="BP9" s="418"/>
      <c r="BQ9" s="418"/>
      <c r="BR9" s="418"/>
      <c r="BS9" s="418"/>
      <c r="BT9" s="418"/>
      <c r="BU9" s="419"/>
      <c r="BV9" s="417">
        <v>7138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v>
      </c>
      <c r="CU9" s="415"/>
      <c r="CV9" s="415"/>
      <c r="CW9" s="415"/>
      <c r="CX9" s="415"/>
      <c r="CY9" s="415"/>
      <c r="CZ9" s="415"/>
      <c r="DA9" s="416"/>
      <c r="DB9" s="414">
        <v>16.3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657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5609</v>
      </c>
      <c r="BO10" s="418"/>
      <c r="BP10" s="418"/>
      <c r="BQ10" s="418"/>
      <c r="BR10" s="418"/>
      <c r="BS10" s="418"/>
      <c r="BT10" s="418"/>
      <c r="BU10" s="419"/>
      <c r="BV10" s="417">
        <v>14736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605</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41873</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602</v>
      </c>
      <c r="S13" s="499"/>
      <c r="T13" s="499"/>
      <c r="U13" s="499"/>
      <c r="V13" s="500"/>
      <c r="W13" s="433" t="s">
        <v>123</v>
      </c>
      <c r="X13" s="434"/>
      <c r="Y13" s="434"/>
      <c r="Z13" s="434"/>
      <c r="AA13" s="434"/>
      <c r="AB13" s="424"/>
      <c r="AC13" s="468">
        <v>52</v>
      </c>
      <c r="AD13" s="469"/>
      <c r="AE13" s="469"/>
      <c r="AF13" s="469"/>
      <c r="AG13" s="508"/>
      <c r="AH13" s="468">
        <v>78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-38879</v>
      </c>
      <c r="BO13" s="418"/>
      <c r="BP13" s="418"/>
      <c r="BQ13" s="418"/>
      <c r="BR13" s="418"/>
      <c r="BS13" s="418"/>
      <c r="BT13" s="418"/>
      <c r="BU13" s="419"/>
      <c r="BV13" s="417">
        <v>21874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11.8</v>
      </c>
      <c r="CU13" s="415"/>
      <c r="CV13" s="415"/>
      <c r="CW13" s="415"/>
      <c r="CX13" s="415"/>
      <c r="CY13" s="415"/>
      <c r="CZ13" s="415"/>
      <c r="DA13" s="416"/>
      <c r="DB13" s="414">
        <v>12.6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592</v>
      </c>
      <c r="S14" s="499"/>
      <c r="T14" s="499"/>
      <c r="U14" s="499"/>
      <c r="V14" s="500"/>
      <c r="W14" s="407"/>
      <c r="X14" s="408"/>
      <c r="Y14" s="408"/>
      <c r="Z14" s="408"/>
      <c r="AA14" s="408"/>
      <c r="AB14" s="397"/>
      <c r="AC14" s="501">
        <v>20.5</v>
      </c>
      <c r="AD14" s="502"/>
      <c r="AE14" s="502"/>
      <c r="AF14" s="502"/>
      <c r="AG14" s="503"/>
      <c r="AH14" s="501">
        <v>29.1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8.4</v>
      </c>
      <c r="CU14" s="513"/>
      <c r="CV14" s="513"/>
      <c r="CW14" s="513"/>
      <c r="CX14" s="513"/>
      <c r="CY14" s="513"/>
      <c r="CZ14" s="513"/>
      <c r="DA14" s="514"/>
      <c r="DB14" s="512">
        <v>2.7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590</v>
      </c>
      <c r="S15" s="499"/>
      <c r="T15" s="499"/>
      <c r="U15" s="499"/>
      <c r="V15" s="500"/>
      <c r="W15" s="433" t="s">
        <v>130</v>
      </c>
      <c r="X15" s="434"/>
      <c r="Y15" s="434"/>
      <c r="Z15" s="434"/>
      <c r="AA15" s="434"/>
      <c r="AB15" s="424"/>
      <c r="AC15" s="468">
        <v>19</v>
      </c>
      <c r="AD15" s="469"/>
      <c r="AE15" s="469"/>
      <c r="AF15" s="469"/>
      <c r="AG15" s="508"/>
      <c r="AH15" s="468">
        <v>14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56378</v>
      </c>
      <c r="BO15" s="381"/>
      <c r="BP15" s="381"/>
      <c r="BQ15" s="381"/>
      <c r="BR15" s="381"/>
      <c r="BS15" s="381"/>
      <c r="BT15" s="381"/>
      <c r="BU15" s="382"/>
      <c r="BV15" s="380">
        <v>54695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7.5</v>
      </c>
      <c r="AD16" s="502"/>
      <c r="AE16" s="502"/>
      <c r="AF16" s="502"/>
      <c r="AG16" s="503"/>
      <c r="AH16" s="501">
        <v>5.2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703158</v>
      </c>
      <c r="BO16" s="418"/>
      <c r="BP16" s="418"/>
      <c r="BQ16" s="418"/>
      <c r="BR16" s="418"/>
      <c r="BS16" s="418"/>
      <c r="BT16" s="418"/>
      <c r="BU16" s="419"/>
      <c r="BV16" s="417">
        <v>695680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183</v>
      </c>
      <c r="AD17" s="469"/>
      <c r="AE17" s="469"/>
      <c r="AF17" s="469"/>
      <c r="AG17" s="508"/>
      <c r="AH17" s="468">
        <v>176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68552</v>
      </c>
      <c r="BO17" s="418"/>
      <c r="BP17" s="418"/>
      <c r="BQ17" s="418"/>
      <c r="BR17" s="418"/>
      <c r="BS17" s="418"/>
      <c r="BT17" s="418"/>
      <c r="BU17" s="419"/>
      <c r="BV17" s="417">
        <v>66523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13.7</v>
      </c>
      <c r="M18" s="530"/>
      <c r="N18" s="530"/>
      <c r="O18" s="530"/>
      <c r="P18" s="530"/>
      <c r="Q18" s="530"/>
      <c r="R18" s="531"/>
      <c r="S18" s="531"/>
      <c r="T18" s="531"/>
      <c r="U18" s="531"/>
      <c r="V18" s="532"/>
      <c r="W18" s="435"/>
      <c r="X18" s="436"/>
      <c r="Y18" s="436"/>
      <c r="Z18" s="436"/>
      <c r="AA18" s="436"/>
      <c r="AB18" s="427"/>
      <c r="AC18" s="533">
        <v>72</v>
      </c>
      <c r="AD18" s="534"/>
      <c r="AE18" s="534"/>
      <c r="AF18" s="534"/>
      <c r="AG18" s="535"/>
      <c r="AH18" s="533">
        <v>65.7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696569</v>
      </c>
      <c r="BO18" s="418"/>
      <c r="BP18" s="418"/>
      <c r="BQ18" s="418"/>
      <c r="BR18" s="418"/>
      <c r="BS18" s="418"/>
      <c r="BT18" s="418"/>
      <c r="BU18" s="419"/>
      <c r="BV18" s="417">
        <v>692653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45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1035559</v>
      </c>
      <c r="BO19" s="418"/>
      <c r="BP19" s="418"/>
      <c r="BQ19" s="418"/>
      <c r="BR19" s="418"/>
      <c r="BS19" s="418"/>
      <c r="BT19" s="418"/>
      <c r="BU19" s="419"/>
      <c r="BV19" s="417">
        <v>977719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331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2464413</v>
      </c>
      <c r="BO23" s="418"/>
      <c r="BP23" s="418"/>
      <c r="BQ23" s="418"/>
      <c r="BR23" s="418"/>
      <c r="BS23" s="418"/>
      <c r="BT23" s="418"/>
      <c r="BU23" s="419"/>
      <c r="BV23" s="417">
        <v>2198993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5210</v>
      </c>
      <c r="R24" s="469"/>
      <c r="S24" s="469"/>
      <c r="T24" s="469"/>
      <c r="U24" s="469"/>
      <c r="V24" s="508"/>
      <c r="W24" s="563"/>
      <c r="X24" s="551"/>
      <c r="Y24" s="552"/>
      <c r="Z24" s="467" t="s">
        <v>154</v>
      </c>
      <c r="AA24" s="447"/>
      <c r="AB24" s="447"/>
      <c r="AC24" s="447"/>
      <c r="AD24" s="447"/>
      <c r="AE24" s="447"/>
      <c r="AF24" s="447"/>
      <c r="AG24" s="448"/>
      <c r="AH24" s="468">
        <v>30</v>
      </c>
      <c r="AI24" s="469"/>
      <c r="AJ24" s="469"/>
      <c r="AK24" s="469"/>
      <c r="AL24" s="508"/>
      <c r="AM24" s="468">
        <v>81540</v>
      </c>
      <c r="AN24" s="469"/>
      <c r="AO24" s="469"/>
      <c r="AP24" s="469"/>
      <c r="AQ24" s="469"/>
      <c r="AR24" s="508"/>
      <c r="AS24" s="468">
        <v>2718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1911383</v>
      </c>
      <c r="BO24" s="418"/>
      <c r="BP24" s="418"/>
      <c r="BQ24" s="418"/>
      <c r="BR24" s="418"/>
      <c r="BS24" s="418"/>
      <c r="BT24" s="418"/>
      <c r="BU24" s="419"/>
      <c r="BV24" s="417">
        <v>1770134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4700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120</v>
      </c>
      <c r="BO25" s="381"/>
      <c r="BP25" s="381"/>
      <c r="BQ25" s="381"/>
      <c r="BR25" s="381"/>
      <c r="BS25" s="381"/>
      <c r="BT25" s="381"/>
      <c r="BU25" s="382"/>
      <c r="BV25" s="380" t="s">
        <v>120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4460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2410</v>
      </c>
      <c r="R27" s="469"/>
      <c r="S27" s="469"/>
      <c r="T27" s="469"/>
      <c r="U27" s="469"/>
      <c r="V27" s="508"/>
      <c r="W27" s="563"/>
      <c r="X27" s="551"/>
      <c r="Y27" s="552"/>
      <c r="Z27" s="467" t="s">
        <v>164</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40190</v>
      </c>
      <c r="BO27" s="587"/>
      <c r="BP27" s="587"/>
      <c r="BQ27" s="587"/>
      <c r="BR27" s="587"/>
      <c r="BS27" s="587"/>
      <c r="BT27" s="587"/>
      <c r="BU27" s="588"/>
      <c r="BV27" s="586">
        <v>40152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1990</v>
      </c>
      <c r="R28" s="469"/>
      <c r="S28" s="469"/>
      <c r="T28" s="469"/>
      <c r="U28" s="469"/>
      <c r="V28" s="508"/>
      <c r="W28" s="563"/>
      <c r="X28" s="551"/>
      <c r="Y28" s="552"/>
      <c r="Z28" s="467" t="s">
        <v>167</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415664</v>
      </c>
      <c r="BO28" s="381"/>
      <c r="BP28" s="381"/>
      <c r="BQ28" s="381"/>
      <c r="BR28" s="381"/>
      <c r="BS28" s="381"/>
      <c r="BT28" s="381"/>
      <c r="BU28" s="382"/>
      <c r="BV28" s="380">
        <v>451928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6</v>
      </c>
      <c r="M29" s="469"/>
      <c r="N29" s="469"/>
      <c r="O29" s="469"/>
      <c r="P29" s="508"/>
      <c r="Q29" s="468">
        <v>1670</v>
      </c>
      <c r="R29" s="469"/>
      <c r="S29" s="469"/>
      <c r="T29" s="469"/>
      <c r="U29" s="469"/>
      <c r="V29" s="508"/>
      <c r="W29" s="564"/>
      <c r="X29" s="565"/>
      <c r="Y29" s="566"/>
      <c r="Z29" s="467" t="s">
        <v>171</v>
      </c>
      <c r="AA29" s="447"/>
      <c r="AB29" s="447"/>
      <c r="AC29" s="447"/>
      <c r="AD29" s="447"/>
      <c r="AE29" s="447"/>
      <c r="AF29" s="447"/>
      <c r="AG29" s="448"/>
      <c r="AH29" s="468">
        <v>30</v>
      </c>
      <c r="AI29" s="469"/>
      <c r="AJ29" s="469"/>
      <c r="AK29" s="469"/>
      <c r="AL29" s="508"/>
      <c r="AM29" s="468">
        <v>81540</v>
      </c>
      <c r="AN29" s="469"/>
      <c r="AO29" s="469"/>
      <c r="AP29" s="469"/>
      <c r="AQ29" s="469"/>
      <c r="AR29" s="508"/>
      <c r="AS29" s="468">
        <v>2718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402013</v>
      </c>
      <c r="BO29" s="418"/>
      <c r="BP29" s="418"/>
      <c r="BQ29" s="418"/>
      <c r="BR29" s="418"/>
      <c r="BS29" s="418"/>
      <c r="BT29" s="418"/>
      <c r="BU29" s="419"/>
      <c r="BV29" s="417">
        <v>375293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74181</v>
      </c>
      <c r="BO30" s="587"/>
      <c r="BP30" s="587"/>
      <c r="BQ30" s="587"/>
      <c r="BR30" s="587"/>
      <c r="BS30" s="587"/>
      <c r="BT30" s="587"/>
      <c r="BU30" s="588"/>
      <c r="BV30" s="586">
        <v>71232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簡水水道事業特別会計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隠岐広域連合（普通会計）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知夫里島開発（株）</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国民健康保険知夫村診療所事業特別会計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隠岐広域連合（介護会計）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国民健康保険知夫村歯科診療所事業特別会計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隠岐広域連合（隠岐病院会計）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隠岐広域連合（島前病院会計）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島前町村組合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島根県市町村総合事務組合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島根県後期高齢者医療広域連合（普通会計）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島根県後期高齢者医療広域連合（後期高齢会計）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4" t="s">
        <v>535</v>
      </c>
      <c r="D34" s="1184"/>
      <c r="E34" s="1185"/>
      <c r="F34" s="32">
        <v>8.5500000000000007</v>
      </c>
      <c r="G34" s="33">
        <v>4.58</v>
      </c>
      <c r="H34" s="33">
        <v>7.52</v>
      </c>
      <c r="I34" s="33">
        <v>8.24</v>
      </c>
      <c r="J34" s="34">
        <v>7.89</v>
      </c>
      <c r="K34" s="22"/>
      <c r="L34" s="22"/>
      <c r="M34" s="22"/>
      <c r="N34" s="22"/>
      <c r="O34" s="22"/>
      <c r="P34" s="22"/>
    </row>
    <row r="35" spans="1:16" ht="39" customHeight="1" x14ac:dyDescent="0.15">
      <c r="A35" s="22"/>
      <c r="B35" s="35"/>
      <c r="C35" s="1178" t="s">
        <v>536</v>
      </c>
      <c r="D35" s="1179"/>
      <c r="E35" s="1180"/>
      <c r="F35" s="36">
        <v>0</v>
      </c>
      <c r="G35" s="37">
        <v>1.74</v>
      </c>
      <c r="H35" s="37">
        <v>0.26</v>
      </c>
      <c r="I35" s="37">
        <v>0</v>
      </c>
      <c r="J35" s="38">
        <v>0</v>
      </c>
      <c r="K35" s="22"/>
      <c r="L35" s="22"/>
      <c r="M35" s="22"/>
      <c r="N35" s="22"/>
      <c r="O35" s="22"/>
      <c r="P35" s="22"/>
    </row>
    <row r="36" spans="1:16" ht="39" customHeight="1" x14ac:dyDescent="0.15">
      <c r="A36" s="22"/>
      <c r="B36" s="35"/>
      <c r="C36" s="1178" t="s">
        <v>537</v>
      </c>
      <c r="D36" s="1179"/>
      <c r="E36" s="1180"/>
      <c r="F36" s="36" t="s">
        <v>488</v>
      </c>
      <c r="G36" s="37" t="s">
        <v>488</v>
      </c>
      <c r="H36" s="37" t="s">
        <v>488</v>
      </c>
      <c r="I36" s="37" t="s">
        <v>488</v>
      </c>
      <c r="J36" s="38">
        <v>0</v>
      </c>
      <c r="K36" s="22"/>
      <c r="L36" s="22"/>
      <c r="M36" s="22"/>
      <c r="N36" s="22"/>
      <c r="O36" s="22"/>
      <c r="P36" s="22"/>
    </row>
    <row r="37" spans="1:16" ht="39" customHeight="1" x14ac:dyDescent="0.15">
      <c r="A37" s="22"/>
      <c r="B37" s="35"/>
      <c r="C37" s="1178" t="s">
        <v>538</v>
      </c>
      <c r="D37" s="1179"/>
      <c r="E37" s="1180"/>
      <c r="F37" s="36" t="s">
        <v>488</v>
      </c>
      <c r="G37" s="37" t="s">
        <v>488</v>
      </c>
      <c r="H37" s="37" t="s">
        <v>488</v>
      </c>
      <c r="I37" s="37" t="s">
        <v>488</v>
      </c>
      <c r="J37" s="38">
        <v>0</v>
      </c>
      <c r="K37" s="22"/>
      <c r="L37" s="22"/>
      <c r="M37" s="22"/>
      <c r="N37" s="22"/>
      <c r="O37" s="22"/>
      <c r="P37" s="22"/>
    </row>
    <row r="38" spans="1:16" ht="39" customHeight="1" x14ac:dyDescent="0.15">
      <c r="A38" s="22"/>
      <c r="B38" s="35"/>
      <c r="C38" s="1178" t="s">
        <v>539</v>
      </c>
      <c r="D38" s="1179"/>
      <c r="E38" s="1180"/>
      <c r="F38" s="36">
        <v>0</v>
      </c>
      <c r="G38" s="37">
        <v>0</v>
      </c>
      <c r="H38" s="37">
        <v>0</v>
      </c>
      <c r="I38" s="37">
        <v>0</v>
      </c>
      <c r="J38" s="38">
        <v>0</v>
      </c>
      <c r="K38" s="22"/>
      <c r="L38" s="22"/>
      <c r="M38" s="22"/>
      <c r="N38" s="22"/>
      <c r="O38" s="22"/>
      <c r="P38" s="22"/>
    </row>
    <row r="39" spans="1:16" ht="39" customHeight="1" x14ac:dyDescent="0.15">
      <c r="A39" s="22"/>
      <c r="B39" s="35"/>
      <c r="C39" s="1178" t="s">
        <v>540</v>
      </c>
      <c r="D39" s="1179"/>
      <c r="E39" s="1180"/>
      <c r="F39" s="36">
        <v>0</v>
      </c>
      <c r="G39" s="37">
        <v>0</v>
      </c>
      <c r="H39" s="37" t="s">
        <v>488</v>
      </c>
      <c r="I39" s="37" t="s">
        <v>488</v>
      </c>
      <c r="J39" s="38">
        <v>0</v>
      </c>
      <c r="K39" s="22"/>
      <c r="L39" s="22"/>
      <c r="M39" s="22"/>
      <c r="N39" s="22"/>
      <c r="O39" s="22"/>
      <c r="P39" s="22"/>
    </row>
    <row r="40" spans="1:16" ht="39" customHeight="1" x14ac:dyDescent="0.15">
      <c r="A40" s="22"/>
      <c r="B40" s="35"/>
      <c r="C40" s="1178" t="s">
        <v>541</v>
      </c>
      <c r="D40" s="1179"/>
      <c r="E40" s="1180"/>
      <c r="F40" s="36">
        <v>0</v>
      </c>
      <c r="G40" s="37">
        <v>0</v>
      </c>
      <c r="H40" s="37" t="s">
        <v>488</v>
      </c>
      <c r="I40" s="37" t="s">
        <v>488</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542</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543</v>
      </c>
      <c r="D43" s="1182"/>
      <c r="E43" s="1183"/>
      <c r="F43" s="41">
        <v>0</v>
      </c>
      <c r="G43" s="42">
        <v>0</v>
      </c>
      <c r="H43" s="42">
        <v>0</v>
      </c>
      <c r="I43" s="42">
        <v>0</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212</v>
      </c>
      <c r="L45" s="60">
        <v>192</v>
      </c>
      <c r="M45" s="60">
        <v>185</v>
      </c>
      <c r="N45" s="60">
        <v>173</v>
      </c>
      <c r="O45" s="61">
        <v>183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69</v>
      </c>
      <c r="L48" s="64">
        <v>67</v>
      </c>
      <c r="M48" s="64">
        <v>62</v>
      </c>
      <c r="N48" s="64">
        <v>60</v>
      </c>
      <c r="O48" s="65">
        <v>55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v>
      </c>
      <c r="L49" s="64">
        <v>2</v>
      </c>
      <c r="M49" s="64">
        <v>1</v>
      </c>
      <c r="N49" s="64">
        <v>2</v>
      </c>
      <c r="O49" s="65">
        <v>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198</v>
      </c>
      <c r="L52" s="64">
        <v>182</v>
      </c>
      <c r="M52" s="64">
        <v>176</v>
      </c>
      <c r="N52" s="64">
        <v>166</v>
      </c>
      <c r="O52" s="65">
        <v>172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84</v>
      </c>
      <c r="L53" s="69">
        <v>79</v>
      </c>
      <c r="M53" s="69">
        <v>72</v>
      </c>
      <c r="N53" s="69">
        <v>69</v>
      </c>
      <c r="O53" s="70">
        <v>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02" t="s">
        <v>24</v>
      </c>
      <c r="C41" s="1203"/>
      <c r="D41" s="81"/>
      <c r="E41" s="1208" t="s">
        <v>25</v>
      </c>
      <c r="F41" s="1208"/>
      <c r="G41" s="1208"/>
      <c r="H41" s="1209"/>
      <c r="I41" s="82">
        <v>1441</v>
      </c>
      <c r="J41" s="83">
        <v>1536</v>
      </c>
      <c r="K41" s="83">
        <v>2103</v>
      </c>
      <c r="L41" s="83">
        <v>2198</v>
      </c>
      <c r="M41" s="84">
        <v>2464</v>
      </c>
    </row>
    <row r="42" spans="2:13" ht="27.75" customHeight="1" x14ac:dyDescent="0.15">
      <c r="B42" s="1204"/>
      <c r="C42" s="1205"/>
      <c r="D42" s="85"/>
      <c r="E42" s="1210" t="s">
        <v>26</v>
      </c>
      <c r="F42" s="1210"/>
      <c r="G42" s="1210"/>
      <c r="H42" s="1211"/>
      <c r="I42" s="86" t="s">
        <v>488</v>
      </c>
      <c r="J42" s="87" t="s">
        <v>488</v>
      </c>
      <c r="K42" s="87" t="s">
        <v>488</v>
      </c>
      <c r="L42" s="87" t="s">
        <v>488</v>
      </c>
      <c r="M42" s="88" t="s">
        <v>488</v>
      </c>
    </row>
    <row r="43" spans="2:13" ht="27.75" customHeight="1" x14ac:dyDescent="0.15">
      <c r="B43" s="1204"/>
      <c r="C43" s="1205"/>
      <c r="D43" s="85"/>
      <c r="E43" s="1210" t="s">
        <v>27</v>
      </c>
      <c r="F43" s="1210"/>
      <c r="G43" s="1210"/>
      <c r="H43" s="1211"/>
      <c r="I43" s="86">
        <v>798</v>
      </c>
      <c r="J43" s="87">
        <v>753</v>
      </c>
      <c r="K43" s="87">
        <v>721</v>
      </c>
      <c r="L43" s="87">
        <v>677</v>
      </c>
      <c r="M43" s="88">
        <v>651</v>
      </c>
    </row>
    <row r="44" spans="2:13" ht="27.75" customHeight="1" x14ac:dyDescent="0.15">
      <c r="B44" s="1204"/>
      <c r="C44" s="1205"/>
      <c r="D44" s="85"/>
      <c r="E44" s="1210" t="s">
        <v>28</v>
      </c>
      <c r="F44" s="1210"/>
      <c r="G44" s="1210"/>
      <c r="H44" s="1211"/>
      <c r="I44" s="86">
        <v>26</v>
      </c>
      <c r="J44" s="87">
        <v>32</v>
      </c>
      <c r="K44" s="87">
        <v>32</v>
      </c>
      <c r="L44" s="87">
        <v>31</v>
      </c>
      <c r="M44" s="88">
        <v>30</v>
      </c>
    </row>
    <row r="45" spans="2:13" ht="27.75" customHeight="1" x14ac:dyDescent="0.15">
      <c r="B45" s="1204"/>
      <c r="C45" s="1205"/>
      <c r="D45" s="85"/>
      <c r="E45" s="1210" t="s">
        <v>29</v>
      </c>
      <c r="F45" s="1210"/>
      <c r="G45" s="1210"/>
      <c r="H45" s="1211"/>
      <c r="I45" s="86">
        <v>231</v>
      </c>
      <c r="J45" s="87">
        <v>198</v>
      </c>
      <c r="K45" s="87">
        <v>209</v>
      </c>
      <c r="L45" s="87">
        <v>169</v>
      </c>
      <c r="M45" s="88">
        <v>157</v>
      </c>
    </row>
    <row r="46" spans="2:13" ht="27.75" customHeight="1" x14ac:dyDescent="0.15">
      <c r="B46" s="1204"/>
      <c r="C46" s="1205"/>
      <c r="D46" s="89"/>
      <c r="E46" s="1210" t="s">
        <v>30</v>
      </c>
      <c r="F46" s="1210"/>
      <c r="G46" s="1210"/>
      <c r="H46" s="1211"/>
      <c r="I46" s="86" t="s">
        <v>488</v>
      </c>
      <c r="J46" s="87" t="s">
        <v>488</v>
      </c>
      <c r="K46" s="87" t="s">
        <v>488</v>
      </c>
      <c r="L46" s="87" t="s">
        <v>488</v>
      </c>
      <c r="M46" s="88" t="s">
        <v>488</v>
      </c>
    </row>
    <row r="47" spans="2:13" ht="27.75" customHeight="1" x14ac:dyDescent="0.15">
      <c r="B47" s="1204"/>
      <c r="C47" s="1205"/>
      <c r="D47" s="90"/>
      <c r="E47" s="1212" t="s">
        <v>31</v>
      </c>
      <c r="F47" s="1213"/>
      <c r="G47" s="1213"/>
      <c r="H47" s="1214"/>
      <c r="I47" s="86" t="s">
        <v>488</v>
      </c>
      <c r="J47" s="87" t="s">
        <v>488</v>
      </c>
      <c r="K47" s="87" t="s">
        <v>488</v>
      </c>
      <c r="L47" s="87" t="s">
        <v>488</v>
      </c>
      <c r="M47" s="88" t="s">
        <v>488</v>
      </c>
    </row>
    <row r="48" spans="2:13" ht="27.75" customHeight="1" x14ac:dyDescent="0.15">
      <c r="B48" s="1204"/>
      <c r="C48" s="1205"/>
      <c r="D48" s="85"/>
      <c r="E48" s="1210" t="s">
        <v>32</v>
      </c>
      <c r="F48" s="1210"/>
      <c r="G48" s="1210"/>
      <c r="H48" s="1211"/>
      <c r="I48" s="86" t="s">
        <v>488</v>
      </c>
      <c r="J48" s="87" t="s">
        <v>488</v>
      </c>
      <c r="K48" s="87" t="s">
        <v>488</v>
      </c>
      <c r="L48" s="87" t="s">
        <v>488</v>
      </c>
      <c r="M48" s="88" t="s">
        <v>488</v>
      </c>
    </row>
    <row r="49" spans="2:13" ht="27.75" customHeight="1" x14ac:dyDescent="0.15">
      <c r="B49" s="1206"/>
      <c r="C49" s="1207"/>
      <c r="D49" s="85"/>
      <c r="E49" s="1210" t="s">
        <v>33</v>
      </c>
      <c r="F49" s="1210"/>
      <c r="G49" s="1210"/>
      <c r="H49" s="1211"/>
      <c r="I49" s="86" t="s">
        <v>488</v>
      </c>
      <c r="J49" s="87" t="s">
        <v>488</v>
      </c>
      <c r="K49" s="87" t="s">
        <v>488</v>
      </c>
      <c r="L49" s="87" t="s">
        <v>488</v>
      </c>
      <c r="M49" s="88" t="s">
        <v>488</v>
      </c>
    </row>
    <row r="50" spans="2:13" ht="27.75" customHeight="1" x14ac:dyDescent="0.15">
      <c r="B50" s="1215" t="s">
        <v>34</v>
      </c>
      <c r="C50" s="1216"/>
      <c r="D50" s="91"/>
      <c r="E50" s="1210" t="s">
        <v>35</v>
      </c>
      <c r="F50" s="1210"/>
      <c r="G50" s="1210"/>
      <c r="H50" s="1211"/>
      <c r="I50" s="86">
        <v>947</v>
      </c>
      <c r="J50" s="87">
        <v>980</v>
      </c>
      <c r="K50" s="87">
        <v>1009</v>
      </c>
      <c r="L50" s="87">
        <v>1033</v>
      </c>
      <c r="M50" s="88">
        <v>1027</v>
      </c>
    </row>
    <row r="51" spans="2:13" ht="27.75" customHeight="1" x14ac:dyDescent="0.15">
      <c r="B51" s="1204"/>
      <c r="C51" s="1205"/>
      <c r="D51" s="85"/>
      <c r="E51" s="1210" t="s">
        <v>36</v>
      </c>
      <c r="F51" s="1210"/>
      <c r="G51" s="1210"/>
      <c r="H51" s="1211"/>
      <c r="I51" s="86">
        <v>97</v>
      </c>
      <c r="J51" s="87">
        <v>84</v>
      </c>
      <c r="K51" s="87">
        <v>73</v>
      </c>
      <c r="L51" s="87">
        <v>104</v>
      </c>
      <c r="M51" s="88">
        <v>150</v>
      </c>
    </row>
    <row r="52" spans="2:13" ht="27.75" customHeight="1" x14ac:dyDescent="0.15">
      <c r="B52" s="1206"/>
      <c r="C52" s="1207"/>
      <c r="D52" s="85"/>
      <c r="E52" s="1210" t="s">
        <v>37</v>
      </c>
      <c r="F52" s="1210"/>
      <c r="G52" s="1210"/>
      <c r="H52" s="1211"/>
      <c r="I52" s="86">
        <v>1407</v>
      </c>
      <c r="J52" s="87">
        <v>1469</v>
      </c>
      <c r="K52" s="87">
        <v>1892</v>
      </c>
      <c r="L52" s="87">
        <v>1923</v>
      </c>
      <c r="M52" s="88">
        <v>2077</v>
      </c>
    </row>
    <row r="53" spans="2:13" ht="27.75" customHeight="1" thickBot="1" x14ac:dyDescent="0.2">
      <c r="B53" s="1217" t="s">
        <v>21</v>
      </c>
      <c r="C53" s="1218"/>
      <c r="D53" s="92"/>
      <c r="E53" s="1219" t="s">
        <v>38</v>
      </c>
      <c r="F53" s="1219"/>
      <c r="G53" s="1219"/>
      <c r="H53" s="1220"/>
      <c r="I53" s="93">
        <v>46</v>
      </c>
      <c r="J53" s="94">
        <v>-15</v>
      </c>
      <c r="K53" s="94">
        <v>92</v>
      </c>
      <c r="L53" s="94">
        <v>16</v>
      </c>
      <c r="M53" s="95">
        <v>50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 zoomScale="85" zoomScaleNormal="85" zoomScaleSheetLayoutView="55" workbookViewId="0">
      <selection activeCell="G40" sqref="G4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35" t="s">
        <v>567</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4"/>
      <c r="H50" s="1245"/>
      <c r="I50" s="1245"/>
      <c r="J50" s="1246"/>
      <c r="K50" s="356" t="s">
        <v>528</v>
      </c>
      <c r="L50" s="356" t="s">
        <v>529</v>
      </c>
      <c r="M50" s="356" t="s">
        <v>530</v>
      </c>
      <c r="N50" s="356" t="s">
        <v>531</v>
      </c>
      <c r="O50" s="356" t="s">
        <v>532</v>
      </c>
    </row>
    <row r="51" spans="1:17" x14ac:dyDescent="0.15">
      <c r="B51" s="250"/>
      <c r="C51" s="246"/>
      <c r="D51" s="246"/>
      <c r="E51" s="246"/>
      <c r="F51" s="246"/>
      <c r="G51" s="1247" t="s">
        <v>559</v>
      </c>
      <c r="H51" s="1248"/>
      <c r="I51" s="1253" t="s">
        <v>560</v>
      </c>
      <c r="J51" s="1253"/>
      <c r="K51" s="1255"/>
      <c r="L51" s="1255"/>
      <c r="M51" s="1255"/>
      <c r="N51" s="1255"/>
      <c r="O51" s="1221">
        <v>8.4</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565</v>
      </c>
      <c r="J53" s="1233"/>
      <c r="K53" s="1256"/>
      <c r="L53" s="1256"/>
      <c r="M53" s="1256"/>
      <c r="N53" s="1256"/>
      <c r="O53" s="1225">
        <v>51.1</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561</v>
      </c>
      <c r="H55" s="1228"/>
      <c r="I55" s="1233" t="s">
        <v>560</v>
      </c>
      <c r="J55" s="1233"/>
      <c r="K55" s="1255"/>
      <c r="L55" s="1255"/>
      <c r="M55" s="1255"/>
      <c r="N55" s="1255"/>
      <c r="O55" s="1221">
        <v>0</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565</v>
      </c>
      <c r="J57" s="1223"/>
      <c r="K57" s="1256"/>
      <c r="L57" s="1256"/>
      <c r="M57" s="1256"/>
      <c r="N57" s="1256"/>
      <c r="O57" s="1225">
        <v>59.7</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35" t="s">
        <v>566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4"/>
      <c r="H72" s="1245"/>
      <c r="I72" s="1245"/>
      <c r="J72" s="1246"/>
      <c r="K72" s="356" t="s">
        <v>528</v>
      </c>
      <c r="L72" s="356" t="s">
        <v>529</v>
      </c>
      <c r="M72" s="356" t="s">
        <v>530</v>
      </c>
      <c r="N72" s="356" t="s">
        <v>531</v>
      </c>
      <c r="O72" s="356" t="s">
        <v>532</v>
      </c>
    </row>
    <row r="73" spans="2:30" x14ac:dyDescent="0.15">
      <c r="B73" s="250"/>
      <c r="C73" s="246"/>
      <c r="D73" s="246"/>
      <c r="E73" s="246"/>
      <c r="F73" s="246"/>
      <c r="G73" s="1247" t="s">
        <v>559</v>
      </c>
      <c r="H73" s="1248"/>
      <c r="I73" s="1253" t="s">
        <v>560</v>
      </c>
      <c r="J73" s="1253"/>
      <c r="K73" s="1234">
        <v>7.9</v>
      </c>
      <c r="L73" s="1234"/>
      <c r="M73" s="1221">
        <v>16.399999999999999</v>
      </c>
      <c r="N73" s="1221">
        <v>2.7</v>
      </c>
      <c r="O73" s="1221">
        <v>8.4</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564</v>
      </c>
      <c r="J75" s="1233"/>
      <c r="K75" s="1225">
        <v>14.8</v>
      </c>
      <c r="L75" s="1225">
        <v>14.5</v>
      </c>
      <c r="M75" s="1225">
        <v>13.7</v>
      </c>
      <c r="N75" s="1225">
        <v>12.6</v>
      </c>
      <c r="O75" s="1225">
        <v>11.8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561</v>
      </c>
      <c r="H77" s="1228"/>
      <c r="I77" s="1233" t="s">
        <v>560</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564</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0" zoomScale="70" zoomScaleNormal="70" zoomScaleSheetLayoutView="70" workbookViewId="0">
      <selection activeCell="Z80" sqref="Z8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83" zoomScale="70" zoomScaleNormal="70" zoomScaleSheetLayoutView="55" workbookViewId="0">
      <selection activeCell="H112" sqref="H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527</v>
      </c>
      <c r="G2" s="113"/>
      <c r="H2" s="114"/>
    </row>
    <row r="3" spans="1:8" x14ac:dyDescent="0.15">
      <c r="A3" s="110" t="s">
        <v>520</v>
      </c>
      <c r="B3" s="115"/>
      <c r="C3" s="116"/>
      <c r="D3" s="117">
        <v>146446</v>
      </c>
      <c r="E3" s="118"/>
      <c r="F3" s="119">
        <v>228305</v>
      </c>
      <c r="G3" s="120"/>
      <c r="H3" s="121"/>
    </row>
    <row r="4" spans="1:8" x14ac:dyDescent="0.15">
      <c r="A4" s="122"/>
      <c r="B4" s="123"/>
      <c r="C4" s="124"/>
      <c r="D4" s="125">
        <v>124949</v>
      </c>
      <c r="E4" s="126"/>
      <c r="F4" s="127">
        <v>86611</v>
      </c>
      <c r="G4" s="128"/>
      <c r="H4" s="129"/>
    </row>
    <row r="5" spans="1:8" x14ac:dyDescent="0.15">
      <c r="A5" s="110" t="s">
        <v>522</v>
      </c>
      <c r="B5" s="115"/>
      <c r="C5" s="116"/>
      <c r="D5" s="117">
        <v>384375</v>
      </c>
      <c r="E5" s="118"/>
      <c r="F5" s="119">
        <v>316331</v>
      </c>
      <c r="G5" s="120"/>
      <c r="H5" s="121"/>
    </row>
    <row r="6" spans="1:8" x14ac:dyDescent="0.15">
      <c r="A6" s="122"/>
      <c r="B6" s="123"/>
      <c r="C6" s="124"/>
      <c r="D6" s="125">
        <v>46946</v>
      </c>
      <c r="E6" s="126"/>
      <c r="F6" s="127">
        <v>106387</v>
      </c>
      <c r="G6" s="128"/>
      <c r="H6" s="129"/>
    </row>
    <row r="7" spans="1:8" x14ac:dyDescent="0.15">
      <c r="A7" s="110" t="s">
        <v>523</v>
      </c>
      <c r="B7" s="115"/>
      <c r="C7" s="116"/>
      <c r="D7" s="117">
        <v>1451157</v>
      </c>
      <c r="E7" s="118"/>
      <c r="F7" s="119">
        <v>333013</v>
      </c>
      <c r="G7" s="120"/>
      <c r="H7" s="121"/>
    </row>
    <row r="8" spans="1:8" x14ac:dyDescent="0.15">
      <c r="A8" s="122"/>
      <c r="B8" s="123"/>
      <c r="C8" s="124"/>
      <c r="D8" s="125">
        <v>72486</v>
      </c>
      <c r="E8" s="126"/>
      <c r="F8" s="127">
        <v>126732</v>
      </c>
      <c r="G8" s="128"/>
      <c r="H8" s="129"/>
    </row>
    <row r="9" spans="1:8" x14ac:dyDescent="0.15">
      <c r="A9" s="110" t="s">
        <v>524</v>
      </c>
      <c r="B9" s="115"/>
      <c r="C9" s="116"/>
      <c r="D9" s="117">
        <v>511176</v>
      </c>
      <c r="E9" s="118"/>
      <c r="F9" s="119">
        <v>280458</v>
      </c>
      <c r="G9" s="120"/>
      <c r="H9" s="121"/>
    </row>
    <row r="10" spans="1:8" x14ac:dyDescent="0.15">
      <c r="A10" s="122"/>
      <c r="B10" s="123"/>
      <c r="C10" s="124"/>
      <c r="D10" s="125">
        <v>139868</v>
      </c>
      <c r="E10" s="126"/>
      <c r="F10" s="127">
        <v>127286</v>
      </c>
      <c r="G10" s="128"/>
      <c r="H10" s="129"/>
    </row>
    <row r="11" spans="1:8" x14ac:dyDescent="0.15">
      <c r="A11" s="110" t="s">
        <v>525</v>
      </c>
      <c r="B11" s="115"/>
      <c r="C11" s="116"/>
      <c r="D11" s="117">
        <v>818388</v>
      </c>
      <c r="E11" s="118"/>
      <c r="F11" s="119">
        <v>291945</v>
      </c>
      <c r="G11" s="120"/>
      <c r="H11" s="121"/>
    </row>
    <row r="12" spans="1:8" x14ac:dyDescent="0.15">
      <c r="A12" s="122"/>
      <c r="B12" s="123"/>
      <c r="C12" s="130"/>
      <c r="D12" s="125">
        <v>27230</v>
      </c>
      <c r="E12" s="126"/>
      <c r="F12" s="127">
        <v>127651</v>
      </c>
      <c r="G12" s="128"/>
      <c r="H12" s="129"/>
    </row>
    <row r="13" spans="1:8" x14ac:dyDescent="0.15">
      <c r="A13" s="110"/>
      <c r="B13" s="115"/>
      <c r="C13" s="131"/>
      <c r="D13" s="132">
        <v>662308</v>
      </c>
      <c r="E13" s="133"/>
      <c r="F13" s="134">
        <v>290010</v>
      </c>
      <c r="G13" s="135"/>
      <c r="H13" s="121"/>
    </row>
    <row r="14" spans="1:8" x14ac:dyDescent="0.15">
      <c r="A14" s="122"/>
      <c r="B14" s="123"/>
      <c r="C14" s="124"/>
      <c r="D14" s="125">
        <v>82296</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8.56</v>
      </c>
      <c r="C19" s="136">
        <f>ROUND(VALUE(SUBSTITUTE(実質収支比率等に係る経年分析!G$48,"▲","-")),2)</f>
        <v>4.58</v>
      </c>
      <c r="D19" s="136">
        <f>ROUND(VALUE(SUBSTITUTE(実質収支比率等に係る経年分析!H$48,"▲","-")),2)</f>
        <v>7.52</v>
      </c>
      <c r="E19" s="136">
        <f>ROUND(VALUE(SUBSTITUTE(実質収支比率等に係る経年分析!I$48,"▲","-")),2)</f>
        <v>8.24</v>
      </c>
      <c r="F19" s="136">
        <f>ROUND(VALUE(SUBSTITUTE(実質収支比率等に係る経年分析!J$48,"▲","-")),2)</f>
        <v>7.9</v>
      </c>
    </row>
    <row r="20" spans="1:11" x14ac:dyDescent="0.15">
      <c r="A20" s="136" t="s">
        <v>43</v>
      </c>
      <c r="B20" s="136">
        <f>ROUND(VALUE(SUBSTITUTE(実質収支比率等に係る経年分析!F$47,"▲","-")),2)</f>
        <v>52.54</v>
      </c>
      <c r="C20" s="136">
        <f>ROUND(VALUE(SUBSTITUTE(実質収支比率等に係る経年分析!G$47,"▲","-")),2)</f>
        <v>57.11</v>
      </c>
      <c r="D20" s="136">
        <f>ROUND(VALUE(SUBSTITUTE(実質収支比率等に係る経年分析!H$47,"▲","-")),2)</f>
        <v>60.93</v>
      </c>
      <c r="E20" s="136">
        <f>ROUND(VALUE(SUBSTITUTE(実質収支比率等に係る経年分析!I$47,"▲","-")),2)</f>
        <v>60.97</v>
      </c>
      <c r="F20" s="136">
        <f>ROUND(VALUE(SUBSTITUTE(実質収支比率等に係る経年分析!J$47,"▲","-")),2)</f>
        <v>56.13</v>
      </c>
    </row>
    <row r="21" spans="1:11" x14ac:dyDescent="0.15">
      <c r="A21" s="136" t="s">
        <v>44</v>
      </c>
      <c r="B21" s="136">
        <f>IF(ISNUMBER(VALUE(SUBSTITUTE(実質収支比率等に係る経年分析!F$49,"▲","-"))),ROUND(VALUE(SUBSTITUTE(実質収支比率等に係る経年分析!F$49,"▲","-")),2),NA())</f>
        <v>5.62</v>
      </c>
      <c r="C21" s="136">
        <f>IF(ISNUMBER(VALUE(SUBSTITUTE(実質収支比率等に係る経年分析!G$49,"▲","-"))),ROUND(VALUE(SUBSTITUTE(実質収支比率等に係る経年分析!G$49,"▲","-")),2),NA())</f>
        <v>-1.1499999999999999</v>
      </c>
      <c r="D21" s="136">
        <f>IF(ISNUMBER(VALUE(SUBSTITUTE(実質収支比率等に係る経年分析!H$49,"▲","-"))),ROUND(VALUE(SUBSTITUTE(実質収支比率等に係る経年分析!H$49,"▲","-")),2),NA())</f>
        <v>4.8499999999999996</v>
      </c>
      <c r="E21" s="136">
        <f>IF(ISNUMBER(VALUE(SUBSTITUTE(実質収支比率等に係る経年分析!I$49,"▲","-"))),ROUND(VALUE(SUBSTITUTE(実質収支比率等に係る経年分析!I$49,"▲","-")),2),NA())</f>
        <v>2.95</v>
      </c>
      <c r="F21" s="136">
        <f>IF(ISNUMBER(VALUE(SUBSTITUTE(実質収支比率等に係る経年分析!J$49,"▲","-"))),ROUND(VALUE(SUBSTITUTE(実質収支比率等に係る経年分析!J$49,"▲","-")),2),NA())</f>
        <v>-5.25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簡水水道事業特別会計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国民健康保険知夫村歯科診療所事業特別会計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国民健康保険知夫村診療所事業特別会計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8.5500000000000007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4.58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8.24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7.89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198</v>
      </c>
      <c r="E42" s="138"/>
      <c r="F42" s="138"/>
      <c r="G42" s="138">
        <f>'実質公債費比率（分子）の構造'!L$52</f>
        <v>182</v>
      </c>
      <c r="H42" s="138"/>
      <c r="I42" s="138"/>
      <c r="J42" s="138">
        <f>'実質公債費比率（分子）の構造'!M$52</f>
        <v>176</v>
      </c>
      <c r="K42" s="138"/>
      <c r="L42" s="138"/>
      <c r="M42" s="138">
        <f>'実質公債費比率（分子）の構造'!N$52</f>
        <v>166</v>
      </c>
      <c r="N42" s="138"/>
      <c r="O42" s="138"/>
      <c r="P42" s="138">
        <f>'実質公債費比率（分子）の構造'!O$52</f>
        <v>172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v>
      </c>
      <c r="C45" s="138"/>
      <c r="D45" s="138"/>
      <c r="E45" s="138">
        <f>'実質公債費比率（分子）の構造'!L$49</f>
        <v>2</v>
      </c>
      <c r="F45" s="138"/>
      <c r="G45" s="138"/>
      <c r="H45" s="138">
        <f>'実質公債費比率（分子）の構造'!M$49</f>
        <v>1</v>
      </c>
      <c r="I45" s="138"/>
      <c r="J45" s="138"/>
      <c r="K45" s="138">
        <f>'実質公債費比率（分子）の構造'!N$49</f>
        <v>2</v>
      </c>
      <c r="L45" s="138"/>
      <c r="M45" s="138"/>
      <c r="N45" s="138">
        <f>'実質公債費比率（分子）の構造'!O$49</f>
        <v>2</v>
      </c>
      <c r="O45" s="138"/>
      <c r="P45" s="138"/>
    </row>
    <row r="46" spans="1:16" x14ac:dyDescent="0.15">
      <c r="A46" s="138" t="s">
        <v>55</v>
      </c>
      <c r="B46" s="138">
        <f>'実質公債費比率（分子）の構造'!K$48</f>
        <v>69</v>
      </c>
      <c r="C46" s="138"/>
      <c r="D46" s="138"/>
      <c r="E46" s="138">
        <f>'実質公債費比率（分子）の構造'!L$48</f>
        <v>67</v>
      </c>
      <c r="F46" s="138"/>
      <c r="G46" s="138"/>
      <c r="H46" s="138">
        <f>'実質公債費比率（分子）の構造'!M$48</f>
        <v>62</v>
      </c>
      <c r="I46" s="138"/>
      <c r="J46" s="138"/>
      <c r="K46" s="138">
        <f>'実質公債費比率（分子）の構造'!N$48</f>
        <v>60</v>
      </c>
      <c r="L46" s="138"/>
      <c r="M46" s="138"/>
      <c r="N46" s="138">
        <f>'実質公債費比率（分子）の構造'!O$48</f>
        <v>55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212</v>
      </c>
      <c r="C49" s="138"/>
      <c r="D49" s="138"/>
      <c r="E49" s="138">
        <f>'実質公債費比率（分子）の構造'!L$45</f>
        <v>192</v>
      </c>
      <c r="F49" s="138"/>
      <c r="G49" s="138"/>
      <c r="H49" s="138">
        <f>'実質公債費比率（分子）の構造'!M$45</f>
        <v>185</v>
      </c>
      <c r="I49" s="138"/>
      <c r="J49" s="138"/>
      <c r="K49" s="138">
        <f>'実質公債費比率（分子）の構造'!N$45</f>
        <v>173</v>
      </c>
      <c r="L49" s="138"/>
      <c r="M49" s="138"/>
      <c r="N49" s="138">
        <f>'実質公債費比率（分子）の構造'!O$45</f>
        <v>183</v>
      </c>
      <c r="O49" s="138"/>
      <c r="P49" s="138"/>
    </row>
    <row r="50" spans="1:16" x14ac:dyDescent="0.15">
      <c r="A50" s="138" t="s">
        <v>59</v>
      </c>
      <c r="B50" s="138" t="e">
        <f>NA()</f>
        <v>#N/A</v>
      </c>
      <c r="C50" s="138">
        <f>IF(ISNUMBER('実質公債費比率（分子）の構造'!K$53),'実質公債費比率（分子）の構造'!K$53,NA())</f>
        <v>84</v>
      </c>
      <c r="D50" s="138" t="e">
        <f>NA()</f>
        <v>#N/A</v>
      </c>
      <c r="E50" s="138" t="e">
        <f>NA()</f>
        <v>#N/A</v>
      </c>
      <c r="F50" s="138">
        <f>IF(ISNUMBER('実質公債費比率（分子）の構造'!L$53),'実質公債費比率（分子）の構造'!L$53,NA())</f>
        <v>79</v>
      </c>
      <c r="G50" s="138" t="e">
        <f>NA()</f>
        <v>#N/A</v>
      </c>
      <c r="H50" s="138" t="e">
        <f>NA()</f>
        <v>#N/A</v>
      </c>
      <c r="I50" s="138">
        <f>IF(ISNUMBER('実質公債費比率（分子）の構造'!M$53),'実質公債費比率（分子）の構造'!M$53,NA())</f>
        <v>72</v>
      </c>
      <c r="J50" s="138" t="e">
        <f>NA()</f>
        <v>#N/A</v>
      </c>
      <c r="K50" s="138" t="e">
        <f>NA()</f>
        <v>#N/A</v>
      </c>
      <c r="L50" s="138">
        <f>IF(ISNUMBER('実質公債費比率（分子）の構造'!N$53),'実質公債費比率（分子）の構造'!N$53,NA())</f>
        <v>69</v>
      </c>
      <c r="M50" s="138" t="e">
        <f>NA()</f>
        <v>#N/A</v>
      </c>
      <c r="N50" s="138" t="e">
        <f>NA()</f>
        <v>#N/A</v>
      </c>
      <c r="O50" s="138">
        <f>IF(ISNUMBER('実質公債費比率（分子）の構造'!O$53),'実質公債費比率（分子）の構造'!O$53,NA())</f>
        <v>68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1407</v>
      </c>
      <c r="E56" s="137"/>
      <c r="F56" s="137"/>
      <c r="G56" s="137">
        <f>'将来負担比率（分子）の構造'!J$52</f>
        <v>1469</v>
      </c>
      <c r="H56" s="137"/>
      <c r="I56" s="137"/>
      <c r="J56" s="137">
        <f>'将来負担比率（分子）の構造'!K$52</f>
        <v>1892</v>
      </c>
      <c r="K56" s="137"/>
      <c r="L56" s="137"/>
      <c r="M56" s="137">
        <f>'将来負担比率（分子）の構造'!L$52</f>
        <v>1923</v>
      </c>
      <c r="N56" s="137"/>
      <c r="O56" s="137"/>
      <c r="P56" s="137">
        <f>'将来負担比率（分子）の構造'!M$52</f>
        <v>2077</v>
      </c>
    </row>
    <row r="57" spans="1:16" x14ac:dyDescent="0.15">
      <c r="A57" s="137" t="s">
        <v>36</v>
      </c>
      <c r="B57" s="137"/>
      <c r="C57" s="137"/>
      <c r="D57" s="137">
        <f>'将来負担比率（分子）の構造'!I$51</f>
        <v>97</v>
      </c>
      <c r="E57" s="137"/>
      <c r="F57" s="137"/>
      <c r="G57" s="137">
        <f>'将来負担比率（分子）の構造'!J$51</f>
        <v>84</v>
      </c>
      <c r="H57" s="137"/>
      <c r="I57" s="137"/>
      <c r="J57" s="137">
        <f>'将来負担比率（分子）の構造'!K$51</f>
        <v>73</v>
      </c>
      <c r="K57" s="137"/>
      <c r="L57" s="137"/>
      <c r="M57" s="137">
        <f>'将来負担比率（分子）の構造'!L$51</f>
        <v>104</v>
      </c>
      <c r="N57" s="137"/>
      <c r="O57" s="137"/>
      <c r="P57" s="137">
        <f>'将来負担比率（分子）の構造'!M$51</f>
        <v>150</v>
      </c>
    </row>
    <row r="58" spans="1:16" x14ac:dyDescent="0.15">
      <c r="A58" s="137" t="s">
        <v>35</v>
      </c>
      <c r="B58" s="137"/>
      <c r="C58" s="137"/>
      <c r="D58" s="137">
        <f>'将来負担比率（分子）の構造'!I$50</f>
        <v>947</v>
      </c>
      <c r="E58" s="137"/>
      <c r="F58" s="137"/>
      <c r="G58" s="137">
        <f>'将来負担比率（分子）の構造'!J$50</f>
        <v>980</v>
      </c>
      <c r="H58" s="137"/>
      <c r="I58" s="137"/>
      <c r="J58" s="137">
        <f>'将来負担比率（分子）の構造'!K$50</f>
        <v>1009</v>
      </c>
      <c r="K58" s="137"/>
      <c r="L58" s="137"/>
      <c r="M58" s="137">
        <f>'将来負担比率（分子）の構造'!L$50</f>
        <v>1033</v>
      </c>
      <c r="N58" s="137"/>
      <c r="O58" s="137"/>
      <c r="P58" s="137">
        <f>'将来負担比率（分子）の構造'!M$50</f>
        <v>1027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231</v>
      </c>
      <c r="C62" s="137"/>
      <c r="D62" s="137"/>
      <c r="E62" s="137">
        <f>'将来負担比率（分子）の構造'!J$45</f>
        <v>198</v>
      </c>
      <c r="F62" s="137"/>
      <c r="G62" s="137"/>
      <c r="H62" s="137">
        <f>'将来負担比率（分子）の構造'!K$45</f>
        <v>209</v>
      </c>
      <c r="I62" s="137"/>
      <c r="J62" s="137"/>
      <c r="K62" s="137">
        <f>'将来負担比率（分子）の構造'!L$45</f>
        <v>169</v>
      </c>
      <c r="L62" s="137"/>
      <c r="M62" s="137"/>
      <c r="N62" s="137">
        <f>'将来負担比率（分子）の構造'!M$45</f>
        <v>157</v>
      </c>
      <c r="O62" s="137"/>
      <c r="P62" s="137"/>
    </row>
    <row r="63" spans="1:16" x14ac:dyDescent="0.15">
      <c r="A63" s="137" t="s">
        <v>28</v>
      </c>
      <c r="B63" s="137">
        <f>'将来負担比率（分子）の構造'!I$44</f>
        <v>26</v>
      </c>
      <c r="C63" s="137"/>
      <c r="D63" s="137"/>
      <c r="E63" s="137">
        <f>'将来負担比率（分子）の構造'!J$44</f>
        <v>32</v>
      </c>
      <c r="F63" s="137"/>
      <c r="G63" s="137"/>
      <c r="H63" s="137">
        <f>'将来負担比率（分子）の構造'!K$44</f>
        <v>32</v>
      </c>
      <c r="I63" s="137"/>
      <c r="J63" s="137"/>
      <c r="K63" s="137">
        <f>'将来負担比率（分子）の構造'!L$44</f>
        <v>31</v>
      </c>
      <c r="L63" s="137"/>
      <c r="M63" s="137"/>
      <c r="N63" s="137">
        <f>'将来負担比率（分子）の構造'!M$44</f>
        <v>30</v>
      </c>
      <c r="O63" s="137"/>
      <c r="P63" s="137"/>
    </row>
    <row r="64" spans="1:16" x14ac:dyDescent="0.15">
      <c r="A64" s="137" t="s">
        <v>27</v>
      </c>
      <c r="B64" s="137">
        <f>'将来負担比率（分子）の構造'!I$43</f>
        <v>798</v>
      </c>
      <c r="C64" s="137"/>
      <c r="D64" s="137"/>
      <c r="E64" s="137">
        <f>'将来負担比率（分子）の構造'!J$43</f>
        <v>753</v>
      </c>
      <c r="F64" s="137"/>
      <c r="G64" s="137"/>
      <c r="H64" s="137">
        <f>'将来負担比率（分子）の構造'!K$43</f>
        <v>721</v>
      </c>
      <c r="I64" s="137"/>
      <c r="J64" s="137"/>
      <c r="K64" s="137">
        <f>'将来負担比率（分子）の構造'!L$43</f>
        <v>677</v>
      </c>
      <c r="L64" s="137"/>
      <c r="M64" s="137"/>
      <c r="N64" s="137">
        <f>'将来負担比率（分子）の構造'!M$43</f>
        <v>651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1441</v>
      </c>
      <c r="C66" s="137"/>
      <c r="D66" s="137"/>
      <c r="E66" s="137">
        <f>'将来負担比率（分子）の構造'!J$41</f>
        <v>1536</v>
      </c>
      <c r="F66" s="137"/>
      <c r="G66" s="137"/>
      <c r="H66" s="137">
        <f>'将来負担比率（分子）の構造'!K$41</f>
        <v>2103</v>
      </c>
      <c r="I66" s="137"/>
      <c r="J66" s="137"/>
      <c r="K66" s="137">
        <f>'将来負担比率（分子）の構造'!L$41</f>
        <v>2198</v>
      </c>
      <c r="L66" s="137"/>
      <c r="M66" s="137"/>
      <c r="N66" s="137">
        <f>'将来負担比率（分子）の構造'!M$41</f>
        <v>2464</v>
      </c>
      <c r="O66" s="137"/>
      <c r="P66" s="137"/>
    </row>
    <row r="67" spans="1:16" x14ac:dyDescent="0.15">
      <c r="A67" s="137" t="s">
        <v>63</v>
      </c>
      <c r="B67" s="137" t="e">
        <f>NA()</f>
        <v>#N/A</v>
      </c>
      <c r="C67" s="137">
        <f>IF(ISNUMBER('将来負担比率（分子）の構造'!I$53), IF('将来負担比率（分子）の構造'!I$53 &lt; 0, 0, '将来負担比率（分子）の構造'!I$53), NA())</f>
        <v>46</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92</v>
      </c>
      <c r="J67" s="137" t="e">
        <f>NA()</f>
        <v>#N/A</v>
      </c>
      <c r="K67" s="137" t="e">
        <f>NA()</f>
        <v>#N/A</v>
      </c>
      <c r="L67" s="137">
        <f>IF(ISNUMBER('将来負担比率（分子）の構造'!L$53), IF('将来負担比率（分子）の構造'!L$53 &lt; 0, 0, '将来負担比率（分子）の構造'!L$53), NA())</f>
        <v>16</v>
      </c>
      <c r="M67" s="137" t="e">
        <f>NA()</f>
        <v>#N/A</v>
      </c>
      <c r="N67" s="137" t="e">
        <f>NA()</f>
        <v>#N/A</v>
      </c>
      <c r="O67" s="137">
        <f>IF(ISNUMBER('将来負担比率（分子）の構造'!M$53), IF('将来負担比率（分子）の構造'!M$53 &lt; 0, 0, '将来負担比率（分子）の構造'!M$53), NA())</f>
        <v>50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48817</v>
      </c>
      <c r="S5" s="615"/>
      <c r="T5" s="615"/>
      <c r="U5" s="615"/>
      <c r="V5" s="615"/>
      <c r="W5" s="615"/>
      <c r="X5" s="615"/>
      <c r="Y5" s="616"/>
      <c r="Z5" s="617">
        <v>2.7</v>
      </c>
      <c r="AA5" s="617"/>
      <c r="AB5" s="617"/>
      <c r="AC5" s="617"/>
      <c r="AD5" s="618">
        <v>48817</v>
      </c>
      <c r="AE5" s="618"/>
      <c r="AF5" s="618"/>
      <c r="AG5" s="618"/>
      <c r="AH5" s="618"/>
      <c r="AI5" s="618"/>
      <c r="AJ5" s="618"/>
      <c r="AK5" s="618"/>
      <c r="AL5" s="619">
        <v>6.8</v>
      </c>
      <c r="AM5" s="620"/>
      <c r="AN5" s="620"/>
      <c r="AO5" s="621"/>
      <c r="AP5" s="611" t="s">
        <v>210</v>
      </c>
      <c r="AQ5" s="612"/>
      <c r="AR5" s="612"/>
      <c r="AS5" s="612"/>
      <c r="AT5" s="612"/>
      <c r="AU5" s="612"/>
      <c r="AV5" s="612"/>
      <c r="AW5" s="612"/>
      <c r="AX5" s="612"/>
      <c r="AY5" s="612"/>
      <c r="AZ5" s="612"/>
      <c r="BA5" s="612"/>
      <c r="BB5" s="612"/>
      <c r="BC5" s="612"/>
      <c r="BD5" s="612"/>
      <c r="BE5" s="612"/>
      <c r="BF5" s="613"/>
      <c r="BG5" s="625">
        <v>48817</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9767</v>
      </c>
      <c r="S6" s="626"/>
      <c r="T6" s="626"/>
      <c r="U6" s="626"/>
      <c r="V6" s="626"/>
      <c r="W6" s="626"/>
      <c r="X6" s="626"/>
      <c r="Y6" s="627"/>
      <c r="Z6" s="628">
        <v>0.5</v>
      </c>
      <c r="AA6" s="628"/>
      <c r="AB6" s="628"/>
      <c r="AC6" s="628"/>
      <c r="AD6" s="629">
        <v>9767</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48817</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30382</v>
      </c>
      <c r="CS6" s="626"/>
      <c r="CT6" s="626"/>
      <c r="CU6" s="626"/>
      <c r="CV6" s="626"/>
      <c r="CW6" s="626"/>
      <c r="CX6" s="626"/>
      <c r="CY6" s="627"/>
      <c r="CZ6" s="628">
        <v>1.7</v>
      </c>
      <c r="DA6" s="628"/>
      <c r="DB6" s="628"/>
      <c r="DC6" s="628"/>
      <c r="DD6" s="634" t="s">
        <v>211</v>
      </c>
      <c r="DE6" s="626"/>
      <c r="DF6" s="626"/>
      <c r="DG6" s="626"/>
      <c r="DH6" s="626"/>
      <c r="DI6" s="626"/>
      <c r="DJ6" s="626"/>
      <c r="DK6" s="626"/>
      <c r="DL6" s="626"/>
      <c r="DM6" s="626"/>
      <c r="DN6" s="626"/>
      <c r="DO6" s="626"/>
      <c r="DP6" s="627"/>
      <c r="DQ6" s="634">
        <v>28037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86</v>
      </c>
      <c r="S7" s="626"/>
      <c r="T7" s="626"/>
      <c r="U7" s="626"/>
      <c r="V7" s="626"/>
      <c r="W7" s="626"/>
      <c r="X7" s="626"/>
      <c r="Y7" s="627"/>
      <c r="Z7" s="628">
        <v>0</v>
      </c>
      <c r="AA7" s="628"/>
      <c r="AB7" s="628"/>
      <c r="AC7" s="628"/>
      <c r="AD7" s="629">
        <v>86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23874</v>
      </c>
      <c r="BH7" s="626"/>
      <c r="BI7" s="626"/>
      <c r="BJ7" s="626"/>
      <c r="BK7" s="626"/>
      <c r="BL7" s="626"/>
      <c r="BM7" s="626"/>
      <c r="BN7" s="627"/>
      <c r="BO7" s="628">
        <v>48.9</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398583</v>
      </c>
      <c r="CS7" s="626"/>
      <c r="CT7" s="626"/>
      <c r="CU7" s="626"/>
      <c r="CV7" s="626"/>
      <c r="CW7" s="626"/>
      <c r="CX7" s="626"/>
      <c r="CY7" s="627"/>
      <c r="CZ7" s="628">
        <v>22.9</v>
      </c>
      <c r="DA7" s="628"/>
      <c r="DB7" s="628"/>
      <c r="DC7" s="628"/>
      <c r="DD7" s="634">
        <v>16047</v>
      </c>
      <c r="DE7" s="626"/>
      <c r="DF7" s="626"/>
      <c r="DG7" s="626"/>
      <c r="DH7" s="626"/>
      <c r="DI7" s="626"/>
      <c r="DJ7" s="626"/>
      <c r="DK7" s="626"/>
      <c r="DL7" s="626"/>
      <c r="DM7" s="626"/>
      <c r="DN7" s="626"/>
      <c r="DO7" s="626"/>
      <c r="DP7" s="627"/>
      <c r="DQ7" s="634">
        <v>341257</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134</v>
      </c>
      <c r="S8" s="626"/>
      <c r="T8" s="626"/>
      <c r="U8" s="626"/>
      <c r="V8" s="626"/>
      <c r="W8" s="626"/>
      <c r="X8" s="626"/>
      <c r="Y8" s="627"/>
      <c r="Z8" s="628">
        <v>0</v>
      </c>
      <c r="AA8" s="628"/>
      <c r="AB8" s="628"/>
      <c r="AC8" s="628"/>
      <c r="AD8" s="629">
        <v>134</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976</v>
      </c>
      <c r="BH8" s="626"/>
      <c r="BI8" s="626"/>
      <c r="BJ8" s="626"/>
      <c r="BK8" s="626"/>
      <c r="BL8" s="626"/>
      <c r="BM8" s="626"/>
      <c r="BN8" s="627"/>
      <c r="BO8" s="628">
        <v>2</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193110</v>
      </c>
      <c r="CS8" s="626"/>
      <c r="CT8" s="626"/>
      <c r="CU8" s="626"/>
      <c r="CV8" s="626"/>
      <c r="CW8" s="626"/>
      <c r="CX8" s="626"/>
      <c r="CY8" s="627"/>
      <c r="CZ8" s="628">
        <v>11.1</v>
      </c>
      <c r="DA8" s="628"/>
      <c r="DB8" s="628"/>
      <c r="DC8" s="628"/>
      <c r="DD8" s="634">
        <v>1728</v>
      </c>
      <c r="DE8" s="626"/>
      <c r="DF8" s="626"/>
      <c r="DG8" s="626"/>
      <c r="DH8" s="626"/>
      <c r="DI8" s="626"/>
      <c r="DJ8" s="626"/>
      <c r="DK8" s="626"/>
      <c r="DL8" s="626"/>
      <c r="DM8" s="626"/>
      <c r="DN8" s="626"/>
      <c r="DO8" s="626"/>
      <c r="DP8" s="627"/>
      <c r="DQ8" s="634">
        <v>122767</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89</v>
      </c>
      <c r="S9" s="626"/>
      <c r="T9" s="626"/>
      <c r="U9" s="626"/>
      <c r="V9" s="626"/>
      <c r="W9" s="626"/>
      <c r="X9" s="626"/>
      <c r="Y9" s="627"/>
      <c r="Z9" s="628">
        <v>0</v>
      </c>
      <c r="AA9" s="628"/>
      <c r="AB9" s="628"/>
      <c r="AC9" s="628"/>
      <c r="AD9" s="629">
        <v>89</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21370</v>
      </c>
      <c r="BH9" s="626"/>
      <c r="BI9" s="626"/>
      <c r="BJ9" s="626"/>
      <c r="BK9" s="626"/>
      <c r="BL9" s="626"/>
      <c r="BM9" s="626"/>
      <c r="BN9" s="627"/>
      <c r="BO9" s="628">
        <v>43.8</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145620</v>
      </c>
      <c r="CS9" s="626"/>
      <c r="CT9" s="626"/>
      <c r="CU9" s="626"/>
      <c r="CV9" s="626"/>
      <c r="CW9" s="626"/>
      <c r="CX9" s="626"/>
      <c r="CY9" s="627"/>
      <c r="CZ9" s="628">
        <v>8.4</v>
      </c>
      <c r="DA9" s="628"/>
      <c r="DB9" s="628"/>
      <c r="DC9" s="628"/>
      <c r="DD9" s="634">
        <v>38</v>
      </c>
      <c r="DE9" s="626"/>
      <c r="DF9" s="626"/>
      <c r="DG9" s="626"/>
      <c r="DH9" s="626"/>
      <c r="DI9" s="626"/>
      <c r="DJ9" s="626"/>
      <c r="DK9" s="626"/>
      <c r="DL9" s="626"/>
      <c r="DM9" s="626"/>
      <c r="DN9" s="626"/>
      <c r="DO9" s="626"/>
      <c r="DP9" s="627"/>
      <c r="DQ9" s="634">
        <v>84622</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10285</v>
      </c>
      <c r="S10" s="626"/>
      <c r="T10" s="626"/>
      <c r="U10" s="626"/>
      <c r="V10" s="626"/>
      <c r="W10" s="626"/>
      <c r="X10" s="626"/>
      <c r="Y10" s="627"/>
      <c r="Z10" s="628">
        <v>0.6</v>
      </c>
      <c r="AA10" s="628"/>
      <c r="AB10" s="628"/>
      <c r="AC10" s="628"/>
      <c r="AD10" s="629">
        <v>10285</v>
      </c>
      <c r="AE10" s="629"/>
      <c r="AF10" s="629"/>
      <c r="AG10" s="629"/>
      <c r="AH10" s="629"/>
      <c r="AI10" s="629"/>
      <c r="AJ10" s="629"/>
      <c r="AK10" s="629"/>
      <c r="AL10" s="630">
        <v>1.4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1415</v>
      </c>
      <c r="BH10" s="626"/>
      <c r="BI10" s="626"/>
      <c r="BJ10" s="626"/>
      <c r="BK10" s="626"/>
      <c r="BL10" s="626"/>
      <c r="BM10" s="626"/>
      <c r="BN10" s="627"/>
      <c r="BO10" s="628">
        <v>2.9</v>
      </c>
      <c r="BP10" s="628"/>
      <c r="BQ10" s="628"/>
      <c r="BR10" s="628"/>
      <c r="BS10" s="634" t="s">
        <v>111</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5</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5</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113</v>
      </c>
      <c r="BH11" s="626"/>
      <c r="BI11" s="626"/>
      <c r="BJ11" s="626"/>
      <c r="BK11" s="626"/>
      <c r="BL11" s="626"/>
      <c r="BM11" s="626"/>
      <c r="BN11" s="627"/>
      <c r="BO11" s="628">
        <v>0.2</v>
      </c>
      <c r="BP11" s="628"/>
      <c r="BQ11" s="628"/>
      <c r="BR11" s="628"/>
      <c r="BS11" s="634" t="s">
        <v>111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171803</v>
      </c>
      <c r="CS11" s="626"/>
      <c r="CT11" s="626"/>
      <c r="CU11" s="626"/>
      <c r="CV11" s="626"/>
      <c r="CW11" s="626"/>
      <c r="CX11" s="626"/>
      <c r="CY11" s="627"/>
      <c r="CZ11" s="628">
        <v>9.9</v>
      </c>
      <c r="DA11" s="628"/>
      <c r="DB11" s="628"/>
      <c r="DC11" s="628"/>
      <c r="DD11" s="634">
        <v>43483</v>
      </c>
      <c r="DE11" s="626"/>
      <c r="DF11" s="626"/>
      <c r="DG11" s="626"/>
      <c r="DH11" s="626"/>
      <c r="DI11" s="626"/>
      <c r="DJ11" s="626"/>
      <c r="DK11" s="626"/>
      <c r="DL11" s="626"/>
      <c r="DM11" s="626"/>
      <c r="DN11" s="626"/>
      <c r="DO11" s="626"/>
      <c r="DP11" s="627"/>
      <c r="DQ11" s="634">
        <v>79217</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18924</v>
      </c>
      <c r="BH12" s="626"/>
      <c r="BI12" s="626"/>
      <c r="BJ12" s="626"/>
      <c r="BK12" s="626"/>
      <c r="BL12" s="626"/>
      <c r="BM12" s="626"/>
      <c r="BN12" s="627"/>
      <c r="BO12" s="628">
        <v>38.799999999999997</v>
      </c>
      <c r="BP12" s="628"/>
      <c r="BQ12" s="628"/>
      <c r="BR12" s="628"/>
      <c r="BS12" s="634" t="s">
        <v>111</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42572</v>
      </c>
      <c r="CS12" s="626"/>
      <c r="CT12" s="626"/>
      <c r="CU12" s="626"/>
      <c r="CV12" s="626"/>
      <c r="CW12" s="626"/>
      <c r="CX12" s="626"/>
      <c r="CY12" s="627"/>
      <c r="CZ12" s="628">
        <v>2.4</v>
      </c>
      <c r="DA12" s="628"/>
      <c r="DB12" s="628"/>
      <c r="DC12" s="628"/>
      <c r="DD12" s="634">
        <v>6813</v>
      </c>
      <c r="DE12" s="626"/>
      <c r="DF12" s="626"/>
      <c r="DG12" s="626"/>
      <c r="DH12" s="626"/>
      <c r="DI12" s="626"/>
      <c r="DJ12" s="626"/>
      <c r="DK12" s="626"/>
      <c r="DL12" s="626"/>
      <c r="DM12" s="626"/>
      <c r="DN12" s="626"/>
      <c r="DO12" s="626"/>
      <c r="DP12" s="627"/>
      <c r="DQ12" s="634">
        <v>20888</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1142</v>
      </c>
      <c r="S13" s="626"/>
      <c r="T13" s="626"/>
      <c r="U13" s="626"/>
      <c r="V13" s="626"/>
      <c r="W13" s="626"/>
      <c r="X13" s="626"/>
      <c r="Y13" s="627"/>
      <c r="Z13" s="628">
        <v>0.1</v>
      </c>
      <c r="AA13" s="628"/>
      <c r="AB13" s="628"/>
      <c r="AC13" s="628"/>
      <c r="AD13" s="629">
        <v>1142</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18865</v>
      </c>
      <c r="BH13" s="626"/>
      <c r="BI13" s="626"/>
      <c r="BJ13" s="626"/>
      <c r="BK13" s="626"/>
      <c r="BL13" s="626"/>
      <c r="BM13" s="626"/>
      <c r="BN13" s="627"/>
      <c r="BO13" s="628">
        <v>38.6</v>
      </c>
      <c r="BP13" s="628"/>
      <c r="BQ13" s="628"/>
      <c r="BR13" s="628"/>
      <c r="BS13" s="634" t="s">
        <v>111</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224778</v>
      </c>
      <c r="CS13" s="626"/>
      <c r="CT13" s="626"/>
      <c r="CU13" s="626"/>
      <c r="CV13" s="626"/>
      <c r="CW13" s="626"/>
      <c r="CX13" s="626"/>
      <c r="CY13" s="627"/>
      <c r="CZ13" s="628">
        <v>12.9</v>
      </c>
      <c r="DA13" s="628"/>
      <c r="DB13" s="628"/>
      <c r="DC13" s="628"/>
      <c r="DD13" s="634">
        <v>203564</v>
      </c>
      <c r="DE13" s="626"/>
      <c r="DF13" s="626"/>
      <c r="DG13" s="626"/>
      <c r="DH13" s="626"/>
      <c r="DI13" s="626"/>
      <c r="DJ13" s="626"/>
      <c r="DK13" s="626"/>
      <c r="DL13" s="626"/>
      <c r="DM13" s="626"/>
      <c r="DN13" s="626"/>
      <c r="DO13" s="626"/>
      <c r="DP13" s="627"/>
      <c r="DQ13" s="634">
        <v>25408</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2168</v>
      </c>
      <c r="BH14" s="626"/>
      <c r="BI14" s="626"/>
      <c r="BJ14" s="626"/>
      <c r="BK14" s="626"/>
      <c r="BL14" s="626"/>
      <c r="BM14" s="626"/>
      <c r="BN14" s="627"/>
      <c r="BO14" s="628">
        <v>4.4000000000000004</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39224</v>
      </c>
      <c r="CS14" s="626"/>
      <c r="CT14" s="626"/>
      <c r="CU14" s="626"/>
      <c r="CV14" s="626"/>
      <c r="CW14" s="626"/>
      <c r="CX14" s="626"/>
      <c r="CY14" s="627"/>
      <c r="CZ14" s="628">
        <v>2.2000000000000002</v>
      </c>
      <c r="DA14" s="628"/>
      <c r="DB14" s="628"/>
      <c r="DC14" s="628"/>
      <c r="DD14" s="634" t="s">
        <v>111</v>
      </c>
      <c r="DE14" s="626"/>
      <c r="DF14" s="626"/>
      <c r="DG14" s="626"/>
      <c r="DH14" s="626"/>
      <c r="DI14" s="626"/>
      <c r="DJ14" s="626"/>
      <c r="DK14" s="626"/>
      <c r="DL14" s="626"/>
      <c r="DM14" s="626"/>
      <c r="DN14" s="626"/>
      <c r="DO14" s="626"/>
      <c r="DP14" s="627"/>
      <c r="DQ14" s="634">
        <v>33424</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32</v>
      </c>
      <c r="S15" s="626"/>
      <c r="T15" s="626"/>
      <c r="U15" s="626"/>
      <c r="V15" s="626"/>
      <c r="W15" s="626"/>
      <c r="X15" s="626"/>
      <c r="Y15" s="627"/>
      <c r="Z15" s="628">
        <v>0</v>
      </c>
      <c r="AA15" s="628"/>
      <c r="AB15" s="628"/>
      <c r="AC15" s="628"/>
      <c r="AD15" s="629">
        <v>32</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3851</v>
      </c>
      <c r="BH15" s="626"/>
      <c r="BI15" s="626"/>
      <c r="BJ15" s="626"/>
      <c r="BK15" s="626"/>
      <c r="BL15" s="626"/>
      <c r="BM15" s="626"/>
      <c r="BN15" s="627"/>
      <c r="BO15" s="628">
        <v>7.9</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313741</v>
      </c>
      <c r="CS15" s="626"/>
      <c r="CT15" s="626"/>
      <c r="CU15" s="626"/>
      <c r="CV15" s="626"/>
      <c r="CW15" s="626"/>
      <c r="CX15" s="626"/>
      <c r="CY15" s="627"/>
      <c r="CZ15" s="628">
        <v>18</v>
      </c>
      <c r="DA15" s="628"/>
      <c r="DB15" s="628"/>
      <c r="DC15" s="628"/>
      <c r="DD15" s="634">
        <v>223452</v>
      </c>
      <c r="DE15" s="626"/>
      <c r="DF15" s="626"/>
      <c r="DG15" s="626"/>
      <c r="DH15" s="626"/>
      <c r="DI15" s="626"/>
      <c r="DJ15" s="626"/>
      <c r="DK15" s="626"/>
      <c r="DL15" s="626"/>
      <c r="DM15" s="626"/>
      <c r="DN15" s="626"/>
      <c r="DO15" s="626"/>
      <c r="DP15" s="627"/>
      <c r="DQ15" s="634">
        <v>71309</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796296</v>
      </c>
      <c r="S16" s="626"/>
      <c r="T16" s="626"/>
      <c r="U16" s="626"/>
      <c r="V16" s="626"/>
      <c r="W16" s="626"/>
      <c r="X16" s="626"/>
      <c r="Y16" s="627"/>
      <c r="Z16" s="628">
        <v>44.1</v>
      </c>
      <c r="AA16" s="628"/>
      <c r="AB16" s="628"/>
      <c r="AC16" s="628"/>
      <c r="AD16" s="629">
        <v>646202</v>
      </c>
      <c r="AE16" s="629"/>
      <c r="AF16" s="629"/>
      <c r="AG16" s="629"/>
      <c r="AH16" s="629"/>
      <c r="AI16" s="629"/>
      <c r="AJ16" s="629"/>
      <c r="AK16" s="629"/>
      <c r="AL16" s="630">
        <v>90.2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646202</v>
      </c>
      <c r="S17" s="626"/>
      <c r="T17" s="626"/>
      <c r="U17" s="626"/>
      <c r="V17" s="626"/>
      <c r="W17" s="626"/>
      <c r="X17" s="626"/>
      <c r="Y17" s="627"/>
      <c r="Z17" s="628">
        <v>35.799999999999997</v>
      </c>
      <c r="AA17" s="628"/>
      <c r="AB17" s="628"/>
      <c r="AC17" s="628"/>
      <c r="AD17" s="629">
        <v>646202</v>
      </c>
      <c r="AE17" s="629"/>
      <c r="AF17" s="629"/>
      <c r="AG17" s="629"/>
      <c r="AH17" s="629"/>
      <c r="AI17" s="629"/>
      <c r="AJ17" s="629"/>
      <c r="AK17" s="629"/>
      <c r="AL17" s="630">
        <v>90.2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183931</v>
      </c>
      <c r="CS17" s="626"/>
      <c r="CT17" s="626"/>
      <c r="CU17" s="626"/>
      <c r="CV17" s="626"/>
      <c r="CW17" s="626"/>
      <c r="CX17" s="626"/>
      <c r="CY17" s="627"/>
      <c r="CZ17" s="628">
        <v>10.5</v>
      </c>
      <c r="DA17" s="628"/>
      <c r="DB17" s="628"/>
      <c r="DC17" s="628"/>
      <c r="DD17" s="634" t="s">
        <v>111</v>
      </c>
      <c r="DE17" s="626"/>
      <c r="DF17" s="626"/>
      <c r="DG17" s="626"/>
      <c r="DH17" s="626"/>
      <c r="DI17" s="626"/>
      <c r="DJ17" s="626"/>
      <c r="DK17" s="626"/>
      <c r="DL17" s="626"/>
      <c r="DM17" s="626"/>
      <c r="DN17" s="626"/>
      <c r="DO17" s="626"/>
      <c r="DP17" s="627"/>
      <c r="DQ17" s="634">
        <v>165983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150094</v>
      </c>
      <c r="S18" s="626"/>
      <c r="T18" s="626"/>
      <c r="U18" s="626"/>
      <c r="V18" s="626"/>
      <c r="W18" s="626"/>
      <c r="X18" s="626"/>
      <c r="Y18" s="627"/>
      <c r="Z18" s="628">
        <v>8.3000000000000007</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866648</v>
      </c>
      <c r="S20" s="626"/>
      <c r="T20" s="626"/>
      <c r="U20" s="626"/>
      <c r="V20" s="626"/>
      <c r="W20" s="626"/>
      <c r="X20" s="626"/>
      <c r="Y20" s="627"/>
      <c r="Z20" s="628">
        <v>48</v>
      </c>
      <c r="AA20" s="628"/>
      <c r="AB20" s="628"/>
      <c r="AC20" s="628"/>
      <c r="AD20" s="629">
        <v>716554</v>
      </c>
      <c r="AE20" s="629"/>
      <c r="AF20" s="629"/>
      <c r="AG20" s="629"/>
      <c r="AH20" s="629"/>
      <c r="AI20" s="629"/>
      <c r="AJ20" s="629"/>
      <c r="AK20" s="629"/>
      <c r="AL20" s="630">
        <v>100</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1743749</v>
      </c>
      <c r="CS20" s="626"/>
      <c r="CT20" s="626"/>
      <c r="CU20" s="626"/>
      <c r="CV20" s="626"/>
      <c r="CW20" s="626"/>
      <c r="CX20" s="626"/>
      <c r="CY20" s="627"/>
      <c r="CZ20" s="628">
        <v>100</v>
      </c>
      <c r="DA20" s="628"/>
      <c r="DB20" s="628"/>
      <c r="DC20" s="628"/>
      <c r="DD20" s="634">
        <v>495125</v>
      </c>
      <c r="DE20" s="626"/>
      <c r="DF20" s="626"/>
      <c r="DG20" s="626"/>
      <c r="DH20" s="626"/>
      <c r="DI20" s="626"/>
      <c r="DJ20" s="626"/>
      <c r="DK20" s="626"/>
      <c r="DL20" s="626"/>
      <c r="DM20" s="626"/>
      <c r="DN20" s="626"/>
      <c r="DO20" s="626"/>
      <c r="DP20" s="627"/>
      <c r="DQ20" s="634">
        <v>972917</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t="s">
        <v>111</v>
      </c>
      <c r="S21" s="626"/>
      <c r="T21" s="626"/>
      <c r="U21" s="626"/>
      <c r="V21" s="626"/>
      <c r="W21" s="626"/>
      <c r="X21" s="626"/>
      <c r="Y21" s="627"/>
      <c r="Z21" s="628" t="s">
        <v>111</v>
      </c>
      <c r="AA21" s="628"/>
      <c r="AB21" s="628"/>
      <c r="AC21" s="628"/>
      <c r="AD21" s="629" t="s">
        <v>111</v>
      </c>
      <c r="AE21" s="629"/>
      <c r="AF21" s="629"/>
      <c r="AG21" s="629"/>
      <c r="AH21" s="629"/>
      <c r="AI21" s="629"/>
      <c r="AJ21" s="629"/>
      <c r="AK21" s="629"/>
      <c r="AL21" s="630" t="s">
        <v>111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18482</v>
      </c>
      <c r="S22" s="626"/>
      <c r="T22" s="626"/>
      <c r="U22" s="626"/>
      <c r="V22" s="626"/>
      <c r="W22" s="626"/>
      <c r="X22" s="626"/>
      <c r="Y22" s="627"/>
      <c r="Z22" s="628">
        <v>1</v>
      </c>
      <c r="AA22" s="628"/>
      <c r="AB22" s="628"/>
      <c r="AC22" s="628"/>
      <c r="AD22" s="629" t="s">
        <v>111</v>
      </c>
      <c r="AE22" s="629"/>
      <c r="AF22" s="629"/>
      <c r="AG22" s="629"/>
      <c r="AH22" s="629"/>
      <c r="AI22" s="629"/>
      <c r="AJ22" s="629"/>
      <c r="AK22" s="629"/>
      <c r="AL22" s="630" t="s">
        <v>111</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22268</v>
      </c>
      <c r="S23" s="626"/>
      <c r="T23" s="626"/>
      <c r="U23" s="626"/>
      <c r="V23" s="626"/>
      <c r="W23" s="626"/>
      <c r="X23" s="626"/>
      <c r="Y23" s="627"/>
      <c r="Z23" s="628">
        <v>1.2</v>
      </c>
      <c r="AA23" s="628"/>
      <c r="AB23" s="628"/>
      <c r="AC23" s="628"/>
      <c r="AD23" s="629" t="s">
        <v>111</v>
      </c>
      <c r="AE23" s="629"/>
      <c r="AF23" s="629"/>
      <c r="AG23" s="629"/>
      <c r="AH23" s="629"/>
      <c r="AI23" s="629"/>
      <c r="AJ23" s="629"/>
      <c r="AK23" s="629"/>
      <c r="AL23" s="630" t="s">
        <v>111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6423</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500778</v>
      </c>
      <c r="CS24" s="615"/>
      <c r="CT24" s="615"/>
      <c r="CU24" s="615"/>
      <c r="CV24" s="615"/>
      <c r="CW24" s="615"/>
      <c r="CX24" s="615"/>
      <c r="CY24" s="616"/>
      <c r="CZ24" s="652">
        <v>28.7</v>
      </c>
      <c r="DA24" s="653"/>
      <c r="DB24" s="653"/>
      <c r="DC24" s="654"/>
      <c r="DD24" s="651">
        <v>444116</v>
      </c>
      <c r="DE24" s="615"/>
      <c r="DF24" s="615"/>
      <c r="DG24" s="615"/>
      <c r="DH24" s="615"/>
      <c r="DI24" s="615"/>
      <c r="DJ24" s="615"/>
      <c r="DK24" s="616"/>
      <c r="DL24" s="651">
        <v>434270</v>
      </c>
      <c r="DM24" s="615"/>
      <c r="DN24" s="615"/>
      <c r="DO24" s="615"/>
      <c r="DP24" s="615"/>
      <c r="DQ24" s="615"/>
      <c r="DR24" s="615"/>
      <c r="DS24" s="615"/>
      <c r="DT24" s="615"/>
      <c r="DU24" s="615"/>
      <c r="DV24" s="616"/>
      <c r="DW24" s="619">
        <v>58.5</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215597</v>
      </c>
      <c r="S25" s="626"/>
      <c r="T25" s="626"/>
      <c r="U25" s="626"/>
      <c r="V25" s="626"/>
      <c r="W25" s="626"/>
      <c r="X25" s="626"/>
      <c r="Y25" s="627"/>
      <c r="Z25" s="628">
        <v>11.9</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274443</v>
      </c>
      <c r="CS25" s="657"/>
      <c r="CT25" s="657"/>
      <c r="CU25" s="657"/>
      <c r="CV25" s="657"/>
      <c r="CW25" s="657"/>
      <c r="CX25" s="657"/>
      <c r="CY25" s="658"/>
      <c r="CZ25" s="659">
        <v>15.7</v>
      </c>
      <c r="DA25" s="660"/>
      <c r="DB25" s="660"/>
      <c r="DC25" s="661"/>
      <c r="DD25" s="634">
        <v>264367</v>
      </c>
      <c r="DE25" s="657"/>
      <c r="DF25" s="657"/>
      <c r="DG25" s="657"/>
      <c r="DH25" s="657"/>
      <c r="DI25" s="657"/>
      <c r="DJ25" s="657"/>
      <c r="DK25" s="658"/>
      <c r="DL25" s="634">
        <v>254521</v>
      </c>
      <c r="DM25" s="657"/>
      <c r="DN25" s="657"/>
      <c r="DO25" s="657"/>
      <c r="DP25" s="657"/>
      <c r="DQ25" s="657"/>
      <c r="DR25" s="657"/>
      <c r="DS25" s="657"/>
      <c r="DT25" s="657"/>
      <c r="DU25" s="657"/>
      <c r="DV25" s="658"/>
      <c r="DW25" s="630">
        <v>34.299999999999997</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156738</v>
      </c>
      <c r="CS26" s="626"/>
      <c r="CT26" s="626"/>
      <c r="CU26" s="626"/>
      <c r="CV26" s="626"/>
      <c r="CW26" s="626"/>
      <c r="CX26" s="626"/>
      <c r="CY26" s="627"/>
      <c r="CZ26" s="659">
        <v>9</v>
      </c>
      <c r="DA26" s="660"/>
      <c r="DB26" s="660"/>
      <c r="DC26" s="661"/>
      <c r="DD26" s="634">
        <v>149063</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90185</v>
      </c>
      <c r="S27" s="626"/>
      <c r="T27" s="626"/>
      <c r="U27" s="626"/>
      <c r="V27" s="626"/>
      <c r="W27" s="626"/>
      <c r="X27" s="626"/>
      <c r="Y27" s="627"/>
      <c r="Z27" s="628">
        <v>5</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48817</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42404</v>
      </c>
      <c r="CS27" s="657"/>
      <c r="CT27" s="657"/>
      <c r="CU27" s="657"/>
      <c r="CV27" s="657"/>
      <c r="CW27" s="657"/>
      <c r="CX27" s="657"/>
      <c r="CY27" s="658"/>
      <c r="CZ27" s="659">
        <v>2.4</v>
      </c>
      <c r="DA27" s="660"/>
      <c r="DB27" s="660"/>
      <c r="DC27" s="661"/>
      <c r="DD27" s="634">
        <v>13766</v>
      </c>
      <c r="DE27" s="657"/>
      <c r="DF27" s="657"/>
      <c r="DG27" s="657"/>
      <c r="DH27" s="657"/>
      <c r="DI27" s="657"/>
      <c r="DJ27" s="657"/>
      <c r="DK27" s="658"/>
      <c r="DL27" s="634">
        <v>13766</v>
      </c>
      <c r="DM27" s="657"/>
      <c r="DN27" s="657"/>
      <c r="DO27" s="657"/>
      <c r="DP27" s="657"/>
      <c r="DQ27" s="657"/>
      <c r="DR27" s="657"/>
      <c r="DS27" s="657"/>
      <c r="DT27" s="657"/>
      <c r="DU27" s="657"/>
      <c r="DV27" s="658"/>
      <c r="DW27" s="630">
        <v>1.9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4513</v>
      </c>
      <c r="S28" s="626"/>
      <c r="T28" s="626"/>
      <c r="U28" s="626"/>
      <c r="V28" s="626"/>
      <c r="W28" s="626"/>
      <c r="X28" s="626"/>
      <c r="Y28" s="627"/>
      <c r="Z28" s="628">
        <v>0.2</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183931</v>
      </c>
      <c r="CS28" s="626"/>
      <c r="CT28" s="626"/>
      <c r="CU28" s="626"/>
      <c r="CV28" s="626"/>
      <c r="CW28" s="626"/>
      <c r="CX28" s="626"/>
      <c r="CY28" s="627"/>
      <c r="CZ28" s="659">
        <v>10.5</v>
      </c>
      <c r="DA28" s="660"/>
      <c r="DB28" s="660"/>
      <c r="DC28" s="661"/>
      <c r="DD28" s="634">
        <v>165983</v>
      </c>
      <c r="DE28" s="626"/>
      <c r="DF28" s="626"/>
      <c r="DG28" s="626"/>
      <c r="DH28" s="626"/>
      <c r="DI28" s="626"/>
      <c r="DJ28" s="626"/>
      <c r="DK28" s="627"/>
      <c r="DL28" s="634">
        <v>165983</v>
      </c>
      <c r="DM28" s="626"/>
      <c r="DN28" s="626"/>
      <c r="DO28" s="626"/>
      <c r="DP28" s="626"/>
      <c r="DQ28" s="626"/>
      <c r="DR28" s="626"/>
      <c r="DS28" s="626"/>
      <c r="DT28" s="626"/>
      <c r="DU28" s="626"/>
      <c r="DV28" s="627"/>
      <c r="DW28" s="630">
        <v>22.4</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4277</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182549</v>
      </c>
      <c r="CS29" s="657"/>
      <c r="CT29" s="657"/>
      <c r="CU29" s="657"/>
      <c r="CV29" s="657"/>
      <c r="CW29" s="657"/>
      <c r="CX29" s="657"/>
      <c r="CY29" s="658"/>
      <c r="CZ29" s="659">
        <v>10.5</v>
      </c>
      <c r="DA29" s="660"/>
      <c r="DB29" s="660"/>
      <c r="DC29" s="661"/>
      <c r="DD29" s="634">
        <v>164601</v>
      </c>
      <c r="DE29" s="657"/>
      <c r="DF29" s="657"/>
      <c r="DG29" s="657"/>
      <c r="DH29" s="657"/>
      <c r="DI29" s="657"/>
      <c r="DJ29" s="657"/>
      <c r="DK29" s="658"/>
      <c r="DL29" s="634">
        <v>164601</v>
      </c>
      <c r="DM29" s="657"/>
      <c r="DN29" s="657"/>
      <c r="DO29" s="657"/>
      <c r="DP29" s="657"/>
      <c r="DQ29" s="657"/>
      <c r="DR29" s="657"/>
      <c r="DS29" s="657"/>
      <c r="DT29" s="657"/>
      <c r="DU29" s="657"/>
      <c r="DV29" s="658"/>
      <c r="DW29" s="630">
        <v>22.2</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41898</v>
      </c>
      <c r="S30" s="626"/>
      <c r="T30" s="626"/>
      <c r="U30" s="626"/>
      <c r="V30" s="626"/>
      <c r="W30" s="626"/>
      <c r="X30" s="626"/>
      <c r="Y30" s="627"/>
      <c r="Z30" s="628">
        <v>2.2999999999999998</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100</v>
      </c>
      <c r="BH30" s="684"/>
      <c r="BI30" s="684"/>
      <c r="BJ30" s="684"/>
      <c r="BK30" s="684"/>
      <c r="BL30" s="684"/>
      <c r="BM30" s="620">
        <v>100</v>
      </c>
      <c r="BN30" s="684"/>
      <c r="BO30" s="684"/>
      <c r="BP30" s="684"/>
      <c r="BQ30" s="685"/>
      <c r="BR30" s="683">
        <v>100</v>
      </c>
      <c r="BS30" s="684"/>
      <c r="BT30" s="684"/>
      <c r="BU30" s="684"/>
      <c r="BV30" s="684"/>
      <c r="BW30" s="684"/>
      <c r="BX30" s="620">
        <v>100</v>
      </c>
      <c r="BY30" s="684"/>
      <c r="BZ30" s="684"/>
      <c r="CA30" s="684"/>
      <c r="CB30" s="685"/>
      <c r="CD30" s="688"/>
      <c r="CE30" s="689"/>
      <c r="CF30" s="639" t="s">
        <v>293</v>
      </c>
      <c r="CG30" s="640"/>
      <c r="CH30" s="640"/>
      <c r="CI30" s="640"/>
      <c r="CJ30" s="640"/>
      <c r="CK30" s="640"/>
      <c r="CL30" s="640"/>
      <c r="CM30" s="640"/>
      <c r="CN30" s="640"/>
      <c r="CO30" s="640"/>
      <c r="CP30" s="640"/>
      <c r="CQ30" s="641"/>
      <c r="CR30" s="625">
        <v>167565</v>
      </c>
      <c r="CS30" s="626"/>
      <c r="CT30" s="626"/>
      <c r="CU30" s="626"/>
      <c r="CV30" s="626"/>
      <c r="CW30" s="626"/>
      <c r="CX30" s="626"/>
      <c r="CY30" s="627"/>
      <c r="CZ30" s="659">
        <v>9.6</v>
      </c>
      <c r="DA30" s="660"/>
      <c r="DB30" s="660"/>
      <c r="DC30" s="661"/>
      <c r="DD30" s="634">
        <v>149642</v>
      </c>
      <c r="DE30" s="626"/>
      <c r="DF30" s="626"/>
      <c r="DG30" s="626"/>
      <c r="DH30" s="626"/>
      <c r="DI30" s="626"/>
      <c r="DJ30" s="626"/>
      <c r="DK30" s="627"/>
      <c r="DL30" s="634">
        <v>149642</v>
      </c>
      <c r="DM30" s="626"/>
      <c r="DN30" s="626"/>
      <c r="DO30" s="626"/>
      <c r="DP30" s="626"/>
      <c r="DQ30" s="626"/>
      <c r="DR30" s="626"/>
      <c r="DS30" s="626"/>
      <c r="DT30" s="626"/>
      <c r="DU30" s="626"/>
      <c r="DV30" s="627"/>
      <c r="DW30" s="630">
        <v>20.2</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75044</v>
      </c>
      <c r="S31" s="626"/>
      <c r="T31" s="626"/>
      <c r="U31" s="626"/>
      <c r="V31" s="626"/>
      <c r="W31" s="626"/>
      <c r="X31" s="626"/>
      <c r="Y31" s="627"/>
      <c r="Z31" s="628">
        <v>4.2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100</v>
      </c>
      <c r="BH31" s="657"/>
      <c r="BI31" s="657"/>
      <c r="BJ31" s="657"/>
      <c r="BK31" s="657"/>
      <c r="BL31" s="657"/>
      <c r="BM31" s="631">
        <v>100</v>
      </c>
      <c r="BN31" s="681"/>
      <c r="BO31" s="681"/>
      <c r="BP31" s="681"/>
      <c r="BQ31" s="682"/>
      <c r="BR31" s="680">
        <v>100</v>
      </c>
      <c r="BS31" s="657"/>
      <c r="BT31" s="657"/>
      <c r="BU31" s="657"/>
      <c r="BV31" s="657"/>
      <c r="BW31" s="657"/>
      <c r="BX31" s="631">
        <v>100</v>
      </c>
      <c r="BY31" s="681"/>
      <c r="BZ31" s="681"/>
      <c r="CA31" s="681"/>
      <c r="CB31" s="682"/>
      <c r="CD31" s="688"/>
      <c r="CE31" s="689"/>
      <c r="CF31" s="639" t="s">
        <v>297</v>
      </c>
      <c r="CG31" s="640"/>
      <c r="CH31" s="640"/>
      <c r="CI31" s="640"/>
      <c r="CJ31" s="640"/>
      <c r="CK31" s="640"/>
      <c r="CL31" s="640"/>
      <c r="CM31" s="640"/>
      <c r="CN31" s="640"/>
      <c r="CO31" s="640"/>
      <c r="CP31" s="640"/>
      <c r="CQ31" s="641"/>
      <c r="CR31" s="625">
        <v>14984</v>
      </c>
      <c r="CS31" s="657"/>
      <c r="CT31" s="657"/>
      <c r="CU31" s="657"/>
      <c r="CV31" s="657"/>
      <c r="CW31" s="657"/>
      <c r="CX31" s="657"/>
      <c r="CY31" s="658"/>
      <c r="CZ31" s="659">
        <v>0.9</v>
      </c>
      <c r="DA31" s="660"/>
      <c r="DB31" s="660"/>
      <c r="DC31" s="661"/>
      <c r="DD31" s="634">
        <v>14959</v>
      </c>
      <c r="DE31" s="657"/>
      <c r="DF31" s="657"/>
      <c r="DG31" s="657"/>
      <c r="DH31" s="657"/>
      <c r="DI31" s="657"/>
      <c r="DJ31" s="657"/>
      <c r="DK31" s="658"/>
      <c r="DL31" s="634">
        <v>14959</v>
      </c>
      <c r="DM31" s="657"/>
      <c r="DN31" s="657"/>
      <c r="DO31" s="657"/>
      <c r="DP31" s="657"/>
      <c r="DQ31" s="657"/>
      <c r="DR31" s="657"/>
      <c r="DS31" s="657"/>
      <c r="DT31" s="657"/>
      <c r="DU31" s="657"/>
      <c r="DV31" s="658"/>
      <c r="DW31" s="630">
        <v>2</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28071</v>
      </c>
      <c r="S32" s="626"/>
      <c r="T32" s="626"/>
      <c r="U32" s="626"/>
      <c r="V32" s="626"/>
      <c r="W32" s="626"/>
      <c r="X32" s="626"/>
      <c r="Y32" s="627"/>
      <c r="Z32" s="628">
        <v>1.6</v>
      </c>
      <c r="AA32" s="628"/>
      <c r="AB32" s="628"/>
      <c r="AC32" s="628"/>
      <c r="AD32" s="629">
        <v>5</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99.9</v>
      </c>
      <c r="BH32" s="693"/>
      <c r="BI32" s="693"/>
      <c r="BJ32" s="693"/>
      <c r="BK32" s="693"/>
      <c r="BL32" s="693"/>
      <c r="BM32" s="694">
        <v>99.9</v>
      </c>
      <c r="BN32" s="693"/>
      <c r="BO32" s="693"/>
      <c r="BP32" s="693"/>
      <c r="BQ32" s="695"/>
      <c r="BR32" s="692">
        <v>100</v>
      </c>
      <c r="BS32" s="693"/>
      <c r="BT32" s="693"/>
      <c r="BU32" s="693"/>
      <c r="BV32" s="693"/>
      <c r="BW32" s="693"/>
      <c r="BX32" s="694">
        <v>100</v>
      </c>
      <c r="BY32" s="693"/>
      <c r="BZ32" s="693"/>
      <c r="CA32" s="693"/>
      <c r="CB32" s="695"/>
      <c r="CD32" s="690"/>
      <c r="CE32" s="691"/>
      <c r="CF32" s="639" t="s">
        <v>300</v>
      </c>
      <c r="CG32" s="640"/>
      <c r="CH32" s="640"/>
      <c r="CI32" s="640"/>
      <c r="CJ32" s="640"/>
      <c r="CK32" s="640"/>
      <c r="CL32" s="640"/>
      <c r="CM32" s="640"/>
      <c r="CN32" s="640"/>
      <c r="CO32" s="640"/>
      <c r="CP32" s="640"/>
      <c r="CQ32" s="641"/>
      <c r="CR32" s="625">
        <v>1382</v>
      </c>
      <c r="CS32" s="626"/>
      <c r="CT32" s="626"/>
      <c r="CU32" s="626"/>
      <c r="CV32" s="626"/>
      <c r="CW32" s="626"/>
      <c r="CX32" s="626"/>
      <c r="CY32" s="627"/>
      <c r="CZ32" s="659">
        <v>0.1</v>
      </c>
      <c r="DA32" s="660"/>
      <c r="DB32" s="660"/>
      <c r="DC32" s="661"/>
      <c r="DD32" s="634">
        <v>1382</v>
      </c>
      <c r="DE32" s="626"/>
      <c r="DF32" s="626"/>
      <c r="DG32" s="626"/>
      <c r="DH32" s="626"/>
      <c r="DI32" s="626"/>
      <c r="DJ32" s="626"/>
      <c r="DK32" s="627"/>
      <c r="DL32" s="634">
        <v>1382</v>
      </c>
      <c r="DM32" s="626"/>
      <c r="DN32" s="626"/>
      <c r="DO32" s="626"/>
      <c r="DP32" s="626"/>
      <c r="DQ32" s="626"/>
      <c r="DR32" s="626"/>
      <c r="DS32" s="626"/>
      <c r="DT32" s="626"/>
      <c r="DU32" s="626"/>
      <c r="DV32" s="627"/>
      <c r="DW32" s="630">
        <v>0.2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432985</v>
      </c>
      <c r="S33" s="626"/>
      <c r="T33" s="626"/>
      <c r="U33" s="626"/>
      <c r="V33" s="626"/>
      <c r="W33" s="626"/>
      <c r="X33" s="626"/>
      <c r="Y33" s="627"/>
      <c r="Z33" s="628">
        <v>24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747846</v>
      </c>
      <c r="CS33" s="657"/>
      <c r="CT33" s="657"/>
      <c r="CU33" s="657"/>
      <c r="CV33" s="657"/>
      <c r="CW33" s="657"/>
      <c r="CX33" s="657"/>
      <c r="CY33" s="658"/>
      <c r="CZ33" s="659">
        <v>42.9</v>
      </c>
      <c r="DA33" s="660"/>
      <c r="DB33" s="660"/>
      <c r="DC33" s="661"/>
      <c r="DD33" s="634">
        <v>492630</v>
      </c>
      <c r="DE33" s="657"/>
      <c r="DF33" s="657"/>
      <c r="DG33" s="657"/>
      <c r="DH33" s="657"/>
      <c r="DI33" s="657"/>
      <c r="DJ33" s="657"/>
      <c r="DK33" s="658"/>
      <c r="DL33" s="634">
        <v>262299</v>
      </c>
      <c r="DM33" s="657"/>
      <c r="DN33" s="657"/>
      <c r="DO33" s="657"/>
      <c r="DP33" s="657"/>
      <c r="DQ33" s="657"/>
      <c r="DR33" s="657"/>
      <c r="DS33" s="657"/>
      <c r="DT33" s="657"/>
      <c r="DU33" s="657"/>
      <c r="DV33" s="658"/>
      <c r="DW33" s="630">
        <v>35.299999999999997</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334098</v>
      </c>
      <c r="CS34" s="626"/>
      <c r="CT34" s="626"/>
      <c r="CU34" s="626"/>
      <c r="CV34" s="626"/>
      <c r="CW34" s="626"/>
      <c r="CX34" s="626"/>
      <c r="CY34" s="627"/>
      <c r="CZ34" s="659">
        <v>19.2</v>
      </c>
      <c r="DA34" s="660"/>
      <c r="DB34" s="660"/>
      <c r="DC34" s="661"/>
      <c r="DD34" s="634">
        <v>208465</v>
      </c>
      <c r="DE34" s="626"/>
      <c r="DF34" s="626"/>
      <c r="DG34" s="626"/>
      <c r="DH34" s="626"/>
      <c r="DI34" s="626"/>
      <c r="DJ34" s="626"/>
      <c r="DK34" s="627"/>
      <c r="DL34" s="634">
        <v>127661</v>
      </c>
      <c r="DM34" s="626"/>
      <c r="DN34" s="626"/>
      <c r="DO34" s="626"/>
      <c r="DP34" s="626"/>
      <c r="DQ34" s="626"/>
      <c r="DR34" s="626"/>
      <c r="DS34" s="626"/>
      <c r="DT34" s="626"/>
      <c r="DU34" s="626"/>
      <c r="DV34" s="627"/>
      <c r="DW34" s="630">
        <v>17.2</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25785</v>
      </c>
      <c r="S35" s="626"/>
      <c r="T35" s="626"/>
      <c r="U35" s="626"/>
      <c r="V35" s="626"/>
      <c r="W35" s="626"/>
      <c r="X35" s="626"/>
      <c r="Y35" s="627"/>
      <c r="Z35" s="628">
        <v>1.4</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175185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7928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t="s">
        <v>111</v>
      </c>
      <c r="CS35" s="657"/>
      <c r="CT35" s="657"/>
      <c r="CU35" s="657"/>
      <c r="CV35" s="657"/>
      <c r="CW35" s="657"/>
      <c r="CX35" s="657"/>
      <c r="CY35" s="658"/>
      <c r="CZ35" s="659" t="s">
        <v>111</v>
      </c>
      <c r="DA35" s="660"/>
      <c r="DB35" s="660"/>
      <c r="DC35" s="661"/>
      <c r="DD35" s="634" t="s">
        <v>111</v>
      </c>
      <c r="DE35" s="657"/>
      <c r="DF35" s="657"/>
      <c r="DG35" s="657"/>
      <c r="DH35" s="657"/>
      <c r="DI35" s="657"/>
      <c r="DJ35" s="657"/>
      <c r="DK35" s="658"/>
      <c r="DL35" s="634" t="s">
        <v>111</v>
      </c>
      <c r="DM35" s="657"/>
      <c r="DN35" s="657"/>
      <c r="DO35" s="657"/>
      <c r="DP35" s="657"/>
      <c r="DQ35" s="657"/>
      <c r="DR35" s="657"/>
      <c r="DS35" s="657"/>
      <c r="DT35" s="657"/>
      <c r="DU35" s="657"/>
      <c r="DV35" s="658"/>
      <c r="DW35" s="630" t="s">
        <v>111</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1806391</v>
      </c>
      <c r="S36" s="698"/>
      <c r="T36" s="698"/>
      <c r="U36" s="698"/>
      <c r="V36" s="698"/>
      <c r="W36" s="698"/>
      <c r="X36" s="698"/>
      <c r="Y36" s="699"/>
      <c r="Z36" s="700">
        <v>100</v>
      </c>
      <c r="AA36" s="700"/>
      <c r="AB36" s="700"/>
      <c r="AC36" s="700"/>
      <c r="AD36" s="701">
        <v>716559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47247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7928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205886</v>
      </c>
      <c r="CS36" s="626"/>
      <c r="CT36" s="626"/>
      <c r="CU36" s="626"/>
      <c r="CV36" s="626"/>
      <c r="CW36" s="626"/>
      <c r="CX36" s="626"/>
      <c r="CY36" s="627"/>
      <c r="CZ36" s="659">
        <v>11.8</v>
      </c>
      <c r="DA36" s="660"/>
      <c r="DB36" s="660"/>
      <c r="DC36" s="661"/>
      <c r="DD36" s="634">
        <v>130125</v>
      </c>
      <c r="DE36" s="626"/>
      <c r="DF36" s="626"/>
      <c r="DG36" s="626"/>
      <c r="DH36" s="626"/>
      <c r="DI36" s="626"/>
      <c r="DJ36" s="626"/>
      <c r="DK36" s="627"/>
      <c r="DL36" s="634">
        <v>98861</v>
      </c>
      <c r="DM36" s="626"/>
      <c r="DN36" s="626"/>
      <c r="DO36" s="626"/>
      <c r="DP36" s="626"/>
      <c r="DQ36" s="626"/>
      <c r="DR36" s="626"/>
      <c r="DS36" s="626"/>
      <c r="DT36" s="626"/>
      <c r="DU36" s="626"/>
      <c r="DV36" s="627"/>
      <c r="DW36" s="630">
        <v>13.3</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22823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147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88210</v>
      </c>
      <c r="CS37" s="657"/>
      <c r="CT37" s="657"/>
      <c r="CU37" s="657"/>
      <c r="CV37" s="657"/>
      <c r="CW37" s="657"/>
      <c r="CX37" s="657"/>
      <c r="CY37" s="658"/>
      <c r="CZ37" s="659">
        <v>5.0999999999999996</v>
      </c>
      <c r="DA37" s="660"/>
      <c r="DB37" s="660"/>
      <c r="DC37" s="661"/>
      <c r="DD37" s="634">
        <v>70108</v>
      </c>
      <c r="DE37" s="657"/>
      <c r="DF37" s="657"/>
      <c r="DG37" s="657"/>
      <c r="DH37" s="657"/>
      <c r="DI37" s="657"/>
      <c r="DJ37" s="657"/>
      <c r="DK37" s="658"/>
      <c r="DL37" s="634">
        <v>69505</v>
      </c>
      <c r="DM37" s="657"/>
      <c r="DN37" s="657"/>
      <c r="DO37" s="657"/>
      <c r="DP37" s="657"/>
      <c r="DQ37" s="657"/>
      <c r="DR37" s="657"/>
      <c r="DS37" s="657"/>
      <c r="DT37" s="657"/>
      <c r="DU37" s="657"/>
      <c r="DV37" s="658"/>
      <c r="DW37" s="630">
        <v>9.4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5676</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213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169509</v>
      </c>
      <c r="CS38" s="626"/>
      <c r="CT38" s="626"/>
      <c r="CU38" s="626"/>
      <c r="CV38" s="626"/>
      <c r="CW38" s="626"/>
      <c r="CX38" s="626"/>
      <c r="CY38" s="627"/>
      <c r="CZ38" s="659">
        <v>9.6999999999999993</v>
      </c>
      <c r="DA38" s="660"/>
      <c r="DB38" s="660"/>
      <c r="DC38" s="661"/>
      <c r="DD38" s="634">
        <v>121070</v>
      </c>
      <c r="DE38" s="626"/>
      <c r="DF38" s="626"/>
      <c r="DG38" s="626"/>
      <c r="DH38" s="626"/>
      <c r="DI38" s="626"/>
      <c r="DJ38" s="626"/>
      <c r="DK38" s="627"/>
      <c r="DL38" s="634">
        <v>34047</v>
      </c>
      <c r="DM38" s="626"/>
      <c r="DN38" s="626"/>
      <c r="DO38" s="626"/>
      <c r="DP38" s="626"/>
      <c r="DQ38" s="626"/>
      <c r="DR38" s="626"/>
      <c r="DS38" s="626"/>
      <c r="DT38" s="626"/>
      <c r="DU38" s="626"/>
      <c r="DV38" s="627"/>
      <c r="DW38" s="630">
        <v>4.5999999999999996</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35303</v>
      </c>
      <c r="CS39" s="657"/>
      <c r="CT39" s="657"/>
      <c r="CU39" s="657"/>
      <c r="CV39" s="657"/>
      <c r="CW39" s="657"/>
      <c r="CX39" s="657"/>
      <c r="CY39" s="658"/>
      <c r="CZ39" s="659">
        <v>2</v>
      </c>
      <c r="DA39" s="660"/>
      <c r="DB39" s="660"/>
      <c r="DC39" s="661"/>
      <c r="DD39" s="634">
        <v>31000</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70897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192</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3050</v>
      </c>
      <c r="CS40" s="626"/>
      <c r="CT40" s="626"/>
      <c r="CU40" s="626"/>
      <c r="CV40" s="626"/>
      <c r="CW40" s="626"/>
      <c r="CX40" s="626"/>
      <c r="CY40" s="627"/>
      <c r="CZ40" s="659">
        <v>0.2</v>
      </c>
      <c r="DA40" s="660"/>
      <c r="DB40" s="660"/>
      <c r="DC40" s="661"/>
      <c r="DD40" s="634">
        <v>1970</v>
      </c>
      <c r="DE40" s="626"/>
      <c r="DF40" s="626"/>
      <c r="DG40" s="626"/>
      <c r="DH40" s="626"/>
      <c r="DI40" s="626"/>
      <c r="DJ40" s="626"/>
      <c r="DK40" s="627"/>
      <c r="DL40" s="634">
        <v>1730</v>
      </c>
      <c r="DM40" s="626"/>
      <c r="DN40" s="626"/>
      <c r="DO40" s="626"/>
      <c r="DP40" s="626"/>
      <c r="DQ40" s="626"/>
      <c r="DR40" s="626"/>
      <c r="DS40" s="626"/>
      <c r="DT40" s="626"/>
      <c r="DU40" s="626"/>
      <c r="DV40" s="627"/>
      <c r="DW40" s="630">
        <v>0.2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28542</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353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495125</v>
      </c>
      <c r="CS42" s="626"/>
      <c r="CT42" s="626"/>
      <c r="CU42" s="626"/>
      <c r="CV42" s="626"/>
      <c r="CW42" s="626"/>
      <c r="CX42" s="626"/>
      <c r="CY42" s="627"/>
      <c r="CZ42" s="659">
        <v>28.4</v>
      </c>
      <c r="DA42" s="708"/>
      <c r="DB42" s="708"/>
      <c r="DC42" s="709"/>
      <c r="DD42" s="634">
        <v>36171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8978</v>
      </c>
      <c r="CS43" s="657"/>
      <c r="CT43" s="657"/>
      <c r="CU43" s="657"/>
      <c r="CV43" s="657"/>
      <c r="CW43" s="657"/>
      <c r="CX43" s="657"/>
      <c r="CY43" s="658"/>
      <c r="CZ43" s="659">
        <v>0.5</v>
      </c>
      <c r="DA43" s="660"/>
      <c r="DB43" s="660"/>
      <c r="DC43" s="661"/>
      <c r="DD43" s="634">
        <v>6264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495125</v>
      </c>
      <c r="CS44" s="626"/>
      <c r="CT44" s="626"/>
      <c r="CU44" s="626"/>
      <c r="CV44" s="626"/>
      <c r="CW44" s="626"/>
      <c r="CX44" s="626"/>
      <c r="CY44" s="627"/>
      <c r="CZ44" s="659">
        <v>28.4</v>
      </c>
      <c r="DA44" s="708"/>
      <c r="DB44" s="708"/>
      <c r="DC44" s="709"/>
      <c r="DD44" s="634">
        <v>36171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478651</v>
      </c>
      <c r="CS45" s="657"/>
      <c r="CT45" s="657"/>
      <c r="CU45" s="657"/>
      <c r="CV45" s="657"/>
      <c r="CW45" s="657"/>
      <c r="CX45" s="657"/>
      <c r="CY45" s="658"/>
      <c r="CZ45" s="659">
        <v>27.4</v>
      </c>
      <c r="DA45" s="660"/>
      <c r="DB45" s="660"/>
      <c r="DC45" s="661"/>
      <c r="DD45" s="634">
        <v>19697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16474</v>
      </c>
      <c r="CS46" s="626"/>
      <c r="CT46" s="626"/>
      <c r="CU46" s="626"/>
      <c r="CV46" s="626"/>
      <c r="CW46" s="626"/>
      <c r="CX46" s="626"/>
      <c r="CY46" s="627"/>
      <c r="CZ46" s="659">
        <v>0.9</v>
      </c>
      <c r="DA46" s="708"/>
      <c r="DB46" s="708"/>
      <c r="DC46" s="709"/>
      <c r="DD46" s="634">
        <v>16474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1743749</v>
      </c>
      <c r="CS49" s="693"/>
      <c r="CT49" s="693"/>
      <c r="CU49" s="693"/>
      <c r="CV49" s="693"/>
      <c r="CW49" s="693"/>
      <c r="CX49" s="693"/>
      <c r="CY49" s="720"/>
      <c r="CZ49" s="721">
        <v>100</v>
      </c>
      <c r="DA49" s="722"/>
      <c r="DB49" s="722"/>
      <c r="DC49" s="723"/>
      <c r="DD49" s="724">
        <v>972917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1806</v>
      </c>
      <c r="R7" s="755"/>
      <c r="S7" s="755"/>
      <c r="T7" s="755"/>
      <c r="U7" s="755"/>
      <c r="V7" s="755">
        <v>1744</v>
      </c>
      <c r="W7" s="755"/>
      <c r="X7" s="755"/>
      <c r="Y7" s="755"/>
      <c r="Z7" s="755"/>
      <c r="AA7" s="755">
        <v>62</v>
      </c>
      <c r="AB7" s="755"/>
      <c r="AC7" s="755"/>
      <c r="AD7" s="755"/>
      <c r="AE7" s="756"/>
      <c r="AF7" s="757">
        <v>58</v>
      </c>
      <c r="AG7" s="758"/>
      <c r="AH7" s="758"/>
      <c r="AI7" s="758"/>
      <c r="AJ7" s="759"/>
      <c r="AK7" s="794" t="s">
        <v>544</v>
      </c>
      <c r="AL7" s="795"/>
      <c r="AM7" s="795"/>
      <c r="AN7" s="795"/>
      <c r="AO7" s="795"/>
      <c r="AP7" s="795">
        <v>2464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4</v>
      </c>
      <c r="CI7" s="792"/>
      <c r="CJ7" s="792"/>
      <c r="CK7" s="792"/>
      <c r="CL7" s="793"/>
      <c r="CM7" s="791">
        <v>0</v>
      </c>
      <c r="CN7" s="792"/>
      <c r="CO7" s="792"/>
      <c r="CP7" s="792"/>
      <c r="CQ7" s="793"/>
      <c r="CR7" s="791">
        <v>50</v>
      </c>
      <c r="CS7" s="792"/>
      <c r="CT7" s="792"/>
      <c r="CU7" s="792"/>
      <c r="CV7" s="793"/>
      <c r="CW7" s="791" t="s">
        <v>554</v>
      </c>
      <c r="CX7" s="792"/>
      <c r="CY7" s="792"/>
      <c r="CZ7" s="792"/>
      <c r="DA7" s="793"/>
      <c r="DB7" s="791" t="s">
        <v>554</v>
      </c>
      <c r="DC7" s="792"/>
      <c r="DD7" s="792"/>
      <c r="DE7" s="792"/>
      <c r="DF7" s="793"/>
      <c r="DG7" s="791" t="s">
        <v>554</v>
      </c>
      <c r="DH7" s="792"/>
      <c r="DI7" s="792"/>
      <c r="DJ7" s="792"/>
      <c r="DK7" s="793"/>
      <c r="DL7" s="791" t="s">
        <v>554</v>
      </c>
      <c r="DM7" s="792"/>
      <c r="DN7" s="792"/>
      <c r="DO7" s="792"/>
      <c r="DP7" s="793"/>
      <c r="DQ7" s="791" t="s">
        <v>554</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1806</v>
      </c>
      <c r="R23" s="814"/>
      <c r="S23" s="814"/>
      <c r="T23" s="814"/>
      <c r="U23" s="814"/>
      <c r="V23" s="814">
        <v>1744</v>
      </c>
      <c r="W23" s="814"/>
      <c r="X23" s="814"/>
      <c r="Y23" s="814"/>
      <c r="Z23" s="814"/>
      <c r="AA23" s="814">
        <v>83</v>
      </c>
      <c r="AB23" s="814"/>
      <c r="AC23" s="814"/>
      <c r="AD23" s="814"/>
      <c r="AE23" s="815"/>
      <c r="AF23" s="816">
        <v>58</v>
      </c>
      <c r="AG23" s="814"/>
      <c r="AH23" s="814"/>
      <c r="AI23" s="814"/>
      <c r="AJ23" s="817"/>
      <c r="AK23" s="818"/>
      <c r="AL23" s="819"/>
      <c r="AM23" s="819"/>
      <c r="AN23" s="819"/>
      <c r="AO23" s="819"/>
      <c r="AP23" s="814">
        <v>2464</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157</v>
      </c>
      <c r="R28" s="843"/>
      <c r="S28" s="843"/>
      <c r="T28" s="843"/>
      <c r="U28" s="843"/>
      <c r="V28" s="843">
        <v>149</v>
      </c>
      <c r="W28" s="843"/>
      <c r="X28" s="843"/>
      <c r="Y28" s="843"/>
      <c r="Z28" s="843"/>
      <c r="AA28" s="843">
        <v>8</v>
      </c>
      <c r="AB28" s="843"/>
      <c r="AC28" s="843"/>
      <c r="AD28" s="843"/>
      <c r="AE28" s="844"/>
      <c r="AF28" s="845" t="s">
        <v>111</v>
      </c>
      <c r="AG28" s="843"/>
      <c r="AH28" s="843"/>
      <c r="AI28" s="843"/>
      <c r="AJ28" s="846"/>
      <c r="AK28" s="847">
        <v>11</v>
      </c>
      <c r="AL28" s="838"/>
      <c r="AM28" s="838"/>
      <c r="AN28" s="838"/>
      <c r="AO28" s="838"/>
      <c r="AP28" s="838" t="s">
        <v>544</v>
      </c>
      <c r="AQ28" s="838"/>
      <c r="AR28" s="838"/>
      <c r="AS28" s="838"/>
      <c r="AT28" s="838"/>
      <c r="AU28" s="838" t="s">
        <v>544</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144</v>
      </c>
      <c r="R29" s="779"/>
      <c r="S29" s="779"/>
      <c r="T29" s="779"/>
      <c r="U29" s="779"/>
      <c r="V29" s="779">
        <v>144</v>
      </c>
      <c r="W29" s="779"/>
      <c r="X29" s="779"/>
      <c r="Y29" s="779"/>
      <c r="Z29" s="779"/>
      <c r="AA29" s="779">
        <v>0</v>
      </c>
      <c r="AB29" s="779"/>
      <c r="AC29" s="779"/>
      <c r="AD29" s="779"/>
      <c r="AE29" s="780"/>
      <c r="AF29" s="781" t="s">
        <v>111</v>
      </c>
      <c r="AG29" s="782"/>
      <c r="AH29" s="782"/>
      <c r="AI29" s="782"/>
      <c r="AJ29" s="783"/>
      <c r="AK29" s="850">
        <v>59</v>
      </c>
      <c r="AL29" s="851"/>
      <c r="AM29" s="851"/>
      <c r="AN29" s="851"/>
      <c r="AO29" s="851"/>
      <c r="AP29" s="852" t="s">
        <v>544</v>
      </c>
      <c r="AQ29" s="853"/>
      <c r="AR29" s="853"/>
      <c r="AS29" s="853"/>
      <c r="AT29" s="850"/>
      <c r="AU29" s="852" t="s">
        <v>544</v>
      </c>
      <c r="AV29" s="853"/>
      <c r="AW29" s="853"/>
      <c r="AX29" s="853"/>
      <c r="AY29" s="850"/>
      <c r="AZ29" s="852" t="s">
        <v>544</v>
      </c>
      <c r="BA29" s="853"/>
      <c r="BB29" s="853"/>
      <c r="BC29" s="853"/>
      <c r="BD29" s="850"/>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23</v>
      </c>
      <c r="R30" s="779"/>
      <c r="S30" s="779"/>
      <c r="T30" s="779"/>
      <c r="U30" s="779"/>
      <c r="V30" s="779">
        <v>23</v>
      </c>
      <c r="W30" s="779"/>
      <c r="X30" s="779"/>
      <c r="Y30" s="779"/>
      <c r="Z30" s="779"/>
      <c r="AA30" s="779">
        <v>0</v>
      </c>
      <c r="AB30" s="779"/>
      <c r="AC30" s="779"/>
      <c r="AD30" s="779"/>
      <c r="AE30" s="780"/>
      <c r="AF30" s="781" t="s">
        <v>111</v>
      </c>
      <c r="AG30" s="782"/>
      <c r="AH30" s="782"/>
      <c r="AI30" s="782"/>
      <c r="AJ30" s="783"/>
      <c r="AK30" s="850">
        <v>2</v>
      </c>
      <c r="AL30" s="851"/>
      <c r="AM30" s="851"/>
      <c r="AN30" s="851"/>
      <c r="AO30" s="851"/>
      <c r="AP30" s="852" t="s">
        <v>544</v>
      </c>
      <c r="AQ30" s="853"/>
      <c r="AR30" s="853"/>
      <c r="AS30" s="853"/>
      <c r="AT30" s="850"/>
      <c r="AU30" s="852" t="s">
        <v>544</v>
      </c>
      <c r="AV30" s="853"/>
      <c r="AW30" s="853"/>
      <c r="AX30" s="853"/>
      <c r="AY30" s="850"/>
      <c r="AZ30" s="852" t="s">
        <v>544</v>
      </c>
      <c r="BA30" s="853"/>
      <c r="BB30" s="853"/>
      <c r="BC30" s="853"/>
      <c r="BD30" s="850"/>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21</v>
      </c>
      <c r="R31" s="779"/>
      <c r="S31" s="779"/>
      <c r="T31" s="779"/>
      <c r="U31" s="779"/>
      <c r="V31" s="779">
        <v>21</v>
      </c>
      <c r="W31" s="779"/>
      <c r="X31" s="779"/>
      <c r="Y31" s="779"/>
      <c r="Z31" s="779"/>
      <c r="AA31" s="779">
        <v>0</v>
      </c>
      <c r="AB31" s="779"/>
      <c r="AC31" s="779"/>
      <c r="AD31" s="779"/>
      <c r="AE31" s="780"/>
      <c r="AF31" s="781" t="s">
        <v>111</v>
      </c>
      <c r="AG31" s="782"/>
      <c r="AH31" s="782"/>
      <c r="AI31" s="782"/>
      <c r="AJ31" s="783"/>
      <c r="AK31" s="850">
        <v>11</v>
      </c>
      <c r="AL31" s="851"/>
      <c r="AM31" s="851"/>
      <c r="AN31" s="851"/>
      <c r="AO31" s="851"/>
      <c r="AP31" s="852" t="s">
        <v>544</v>
      </c>
      <c r="AQ31" s="853"/>
      <c r="AR31" s="853"/>
      <c r="AS31" s="853"/>
      <c r="AT31" s="850"/>
      <c r="AU31" s="852" t="s">
        <v>544</v>
      </c>
      <c r="AV31" s="853"/>
      <c r="AW31" s="853"/>
      <c r="AX31" s="853"/>
      <c r="AY31" s="850"/>
      <c r="AZ31" s="852" t="s">
        <v>544</v>
      </c>
      <c r="BA31" s="853"/>
      <c r="BB31" s="853"/>
      <c r="BC31" s="853"/>
      <c r="BD31" s="850"/>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107</v>
      </c>
      <c r="R32" s="779"/>
      <c r="S32" s="779"/>
      <c r="T32" s="779"/>
      <c r="U32" s="779"/>
      <c r="V32" s="779">
        <v>107</v>
      </c>
      <c r="W32" s="779"/>
      <c r="X32" s="779"/>
      <c r="Y32" s="779"/>
      <c r="Z32" s="779"/>
      <c r="AA32" s="779">
        <v>0</v>
      </c>
      <c r="AB32" s="779"/>
      <c r="AC32" s="779"/>
      <c r="AD32" s="779"/>
      <c r="AE32" s="780"/>
      <c r="AF32" s="781" t="s">
        <v>111</v>
      </c>
      <c r="AG32" s="782"/>
      <c r="AH32" s="782"/>
      <c r="AI32" s="782"/>
      <c r="AJ32" s="783"/>
      <c r="AK32" s="850">
        <v>23</v>
      </c>
      <c r="AL32" s="851"/>
      <c r="AM32" s="851"/>
      <c r="AN32" s="851"/>
      <c r="AO32" s="851"/>
      <c r="AP32" s="851">
        <v>307</v>
      </c>
      <c r="AQ32" s="851"/>
      <c r="AR32" s="851"/>
      <c r="AS32" s="851"/>
      <c r="AT32" s="851"/>
      <c r="AU32" s="851">
        <v>221</v>
      </c>
      <c r="AV32" s="851"/>
      <c r="AW32" s="851"/>
      <c r="AX32" s="851"/>
      <c r="AY32" s="851"/>
      <c r="AZ32" s="852" t="s">
        <v>544</v>
      </c>
      <c r="BA32" s="853"/>
      <c r="BB32" s="853"/>
      <c r="BC32" s="853"/>
      <c r="BD32" s="850"/>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62</v>
      </c>
      <c r="R33" s="779"/>
      <c r="S33" s="779"/>
      <c r="T33" s="779"/>
      <c r="U33" s="779"/>
      <c r="V33" s="779">
        <v>62</v>
      </c>
      <c r="W33" s="779"/>
      <c r="X33" s="779"/>
      <c r="Y33" s="779"/>
      <c r="Z33" s="779"/>
      <c r="AA33" s="779">
        <v>0</v>
      </c>
      <c r="AB33" s="779"/>
      <c r="AC33" s="779"/>
      <c r="AD33" s="779"/>
      <c r="AE33" s="780"/>
      <c r="AF33" s="781" t="s">
        <v>111</v>
      </c>
      <c r="AG33" s="782"/>
      <c r="AH33" s="782"/>
      <c r="AI33" s="782"/>
      <c r="AJ33" s="783"/>
      <c r="AK33" s="850">
        <v>47</v>
      </c>
      <c r="AL33" s="851"/>
      <c r="AM33" s="851"/>
      <c r="AN33" s="851"/>
      <c r="AO33" s="851"/>
      <c r="AP33" s="851">
        <v>537</v>
      </c>
      <c r="AQ33" s="851"/>
      <c r="AR33" s="851"/>
      <c r="AS33" s="851"/>
      <c r="AT33" s="851"/>
      <c r="AU33" s="851">
        <v>430</v>
      </c>
      <c r="AV33" s="851"/>
      <c r="AW33" s="851"/>
      <c r="AX33" s="851"/>
      <c r="AY33" s="851"/>
      <c r="AZ33" s="852" t="s">
        <v>544</v>
      </c>
      <c r="BA33" s="853"/>
      <c r="BB33" s="853"/>
      <c r="BC33" s="853"/>
      <c r="BD33" s="850"/>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4"/>
      <c r="BA34" s="854"/>
      <c r="BB34" s="854"/>
      <c r="BC34" s="854"/>
      <c r="BD34" s="854"/>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4"/>
      <c r="BA35" s="854"/>
      <c r="BB35" s="854"/>
      <c r="BC35" s="854"/>
      <c r="BD35" s="854"/>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4"/>
      <c r="BA36" s="854"/>
      <c r="BB36" s="854"/>
      <c r="BC36" s="854"/>
      <c r="BD36" s="854"/>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4"/>
      <c r="BA37" s="854"/>
      <c r="BB37" s="854"/>
      <c r="BC37" s="854"/>
      <c r="BD37" s="854"/>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4"/>
      <c r="BA38" s="854"/>
      <c r="BB38" s="854"/>
      <c r="BC38" s="854"/>
      <c r="BD38" s="854"/>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4"/>
      <c r="BA39" s="854"/>
      <c r="BB39" s="854"/>
      <c r="BC39" s="854"/>
      <c r="BD39" s="854"/>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4"/>
      <c r="BA40" s="854"/>
      <c r="BB40" s="854"/>
      <c r="BC40" s="854"/>
      <c r="BD40" s="854"/>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4"/>
      <c r="BA41" s="854"/>
      <c r="BB41" s="854"/>
      <c r="BC41" s="854"/>
      <c r="BD41" s="854"/>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4"/>
      <c r="BA42" s="854"/>
      <c r="BB42" s="854"/>
      <c r="BC42" s="854"/>
      <c r="BD42" s="854"/>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4"/>
      <c r="BA43" s="854"/>
      <c r="BB43" s="854"/>
      <c r="BC43" s="854"/>
      <c r="BD43" s="854"/>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4"/>
      <c r="BA44" s="854"/>
      <c r="BB44" s="854"/>
      <c r="BC44" s="854"/>
      <c r="BD44" s="854"/>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4"/>
      <c r="BA45" s="854"/>
      <c r="BB45" s="854"/>
      <c r="BC45" s="854"/>
      <c r="BD45" s="854"/>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4"/>
      <c r="BA46" s="854"/>
      <c r="BB46" s="854"/>
      <c r="BC46" s="854"/>
      <c r="BD46" s="854"/>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4"/>
      <c r="BA47" s="854"/>
      <c r="BB47" s="854"/>
      <c r="BC47" s="854"/>
      <c r="BD47" s="854"/>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4"/>
      <c r="BA48" s="854"/>
      <c r="BB48" s="854"/>
      <c r="BC48" s="854"/>
      <c r="BD48" s="854"/>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4"/>
      <c r="BA49" s="854"/>
      <c r="BB49" s="854"/>
      <c r="BC49" s="854"/>
      <c r="BD49" s="854"/>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5"/>
      <c r="R50" s="856"/>
      <c r="S50" s="856"/>
      <c r="T50" s="856"/>
      <c r="U50" s="856"/>
      <c r="V50" s="856"/>
      <c r="W50" s="856"/>
      <c r="X50" s="856"/>
      <c r="Y50" s="856"/>
      <c r="Z50" s="856"/>
      <c r="AA50" s="856"/>
      <c r="AB50" s="856"/>
      <c r="AC50" s="856"/>
      <c r="AD50" s="856"/>
      <c r="AE50" s="857"/>
      <c r="AF50" s="781"/>
      <c r="AG50" s="782"/>
      <c r="AH50" s="782"/>
      <c r="AI50" s="782"/>
      <c r="AJ50" s="783"/>
      <c r="AK50" s="858"/>
      <c r="AL50" s="856"/>
      <c r="AM50" s="856"/>
      <c r="AN50" s="856"/>
      <c r="AO50" s="856"/>
      <c r="AP50" s="856"/>
      <c r="AQ50" s="856"/>
      <c r="AR50" s="856"/>
      <c r="AS50" s="856"/>
      <c r="AT50" s="856"/>
      <c r="AU50" s="856"/>
      <c r="AV50" s="856"/>
      <c r="AW50" s="856"/>
      <c r="AX50" s="856"/>
      <c r="AY50" s="856"/>
      <c r="AZ50" s="859"/>
      <c r="BA50" s="859"/>
      <c r="BB50" s="859"/>
      <c r="BC50" s="859"/>
      <c r="BD50" s="859"/>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5"/>
      <c r="R51" s="856"/>
      <c r="S51" s="856"/>
      <c r="T51" s="856"/>
      <c r="U51" s="856"/>
      <c r="V51" s="856"/>
      <c r="W51" s="856"/>
      <c r="X51" s="856"/>
      <c r="Y51" s="856"/>
      <c r="Z51" s="856"/>
      <c r="AA51" s="856"/>
      <c r="AB51" s="856"/>
      <c r="AC51" s="856"/>
      <c r="AD51" s="856"/>
      <c r="AE51" s="857"/>
      <c r="AF51" s="781"/>
      <c r="AG51" s="782"/>
      <c r="AH51" s="782"/>
      <c r="AI51" s="782"/>
      <c r="AJ51" s="783"/>
      <c r="AK51" s="858"/>
      <c r="AL51" s="856"/>
      <c r="AM51" s="856"/>
      <c r="AN51" s="856"/>
      <c r="AO51" s="856"/>
      <c r="AP51" s="856"/>
      <c r="AQ51" s="856"/>
      <c r="AR51" s="856"/>
      <c r="AS51" s="856"/>
      <c r="AT51" s="856"/>
      <c r="AU51" s="856"/>
      <c r="AV51" s="856"/>
      <c r="AW51" s="856"/>
      <c r="AX51" s="856"/>
      <c r="AY51" s="856"/>
      <c r="AZ51" s="859"/>
      <c r="BA51" s="859"/>
      <c r="BB51" s="859"/>
      <c r="BC51" s="859"/>
      <c r="BD51" s="859"/>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5"/>
      <c r="R52" s="856"/>
      <c r="S52" s="856"/>
      <c r="T52" s="856"/>
      <c r="U52" s="856"/>
      <c r="V52" s="856"/>
      <c r="W52" s="856"/>
      <c r="X52" s="856"/>
      <c r="Y52" s="856"/>
      <c r="Z52" s="856"/>
      <c r="AA52" s="856"/>
      <c r="AB52" s="856"/>
      <c r="AC52" s="856"/>
      <c r="AD52" s="856"/>
      <c r="AE52" s="857"/>
      <c r="AF52" s="781"/>
      <c r="AG52" s="782"/>
      <c r="AH52" s="782"/>
      <c r="AI52" s="782"/>
      <c r="AJ52" s="783"/>
      <c r="AK52" s="858"/>
      <c r="AL52" s="856"/>
      <c r="AM52" s="856"/>
      <c r="AN52" s="856"/>
      <c r="AO52" s="856"/>
      <c r="AP52" s="856"/>
      <c r="AQ52" s="856"/>
      <c r="AR52" s="856"/>
      <c r="AS52" s="856"/>
      <c r="AT52" s="856"/>
      <c r="AU52" s="856"/>
      <c r="AV52" s="856"/>
      <c r="AW52" s="856"/>
      <c r="AX52" s="856"/>
      <c r="AY52" s="856"/>
      <c r="AZ52" s="859"/>
      <c r="BA52" s="859"/>
      <c r="BB52" s="859"/>
      <c r="BC52" s="859"/>
      <c r="BD52" s="859"/>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5"/>
      <c r="R53" s="856"/>
      <c r="S53" s="856"/>
      <c r="T53" s="856"/>
      <c r="U53" s="856"/>
      <c r="V53" s="856"/>
      <c r="W53" s="856"/>
      <c r="X53" s="856"/>
      <c r="Y53" s="856"/>
      <c r="Z53" s="856"/>
      <c r="AA53" s="856"/>
      <c r="AB53" s="856"/>
      <c r="AC53" s="856"/>
      <c r="AD53" s="856"/>
      <c r="AE53" s="857"/>
      <c r="AF53" s="781"/>
      <c r="AG53" s="782"/>
      <c r="AH53" s="782"/>
      <c r="AI53" s="782"/>
      <c r="AJ53" s="783"/>
      <c r="AK53" s="858"/>
      <c r="AL53" s="856"/>
      <c r="AM53" s="856"/>
      <c r="AN53" s="856"/>
      <c r="AO53" s="856"/>
      <c r="AP53" s="856"/>
      <c r="AQ53" s="856"/>
      <c r="AR53" s="856"/>
      <c r="AS53" s="856"/>
      <c r="AT53" s="856"/>
      <c r="AU53" s="856"/>
      <c r="AV53" s="856"/>
      <c r="AW53" s="856"/>
      <c r="AX53" s="856"/>
      <c r="AY53" s="856"/>
      <c r="AZ53" s="859"/>
      <c r="BA53" s="859"/>
      <c r="BB53" s="859"/>
      <c r="BC53" s="859"/>
      <c r="BD53" s="859"/>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5"/>
      <c r="R54" s="856"/>
      <c r="S54" s="856"/>
      <c r="T54" s="856"/>
      <c r="U54" s="856"/>
      <c r="V54" s="856"/>
      <c r="W54" s="856"/>
      <c r="X54" s="856"/>
      <c r="Y54" s="856"/>
      <c r="Z54" s="856"/>
      <c r="AA54" s="856"/>
      <c r="AB54" s="856"/>
      <c r="AC54" s="856"/>
      <c r="AD54" s="856"/>
      <c r="AE54" s="857"/>
      <c r="AF54" s="781"/>
      <c r="AG54" s="782"/>
      <c r="AH54" s="782"/>
      <c r="AI54" s="782"/>
      <c r="AJ54" s="783"/>
      <c r="AK54" s="858"/>
      <c r="AL54" s="856"/>
      <c r="AM54" s="856"/>
      <c r="AN54" s="856"/>
      <c r="AO54" s="856"/>
      <c r="AP54" s="856"/>
      <c r="AQ54" s="856"/>
      <c r="AR54" s="856"/>
      <c r="AS54" s="856"/>
      <c r="AT54" s="856"/>
      <c r="AU54" s="856"/>
      <c r="AV54" s="856"/>
      <c r="AW54" s="856"/>
      <c r="AX54" s="856"/>
      <c r="AY54" s="856"/>
      <c r="AZ54" s="859"/>
      <c r="BA54" s="859"/>
      <c r="BB54" s="859"/>
      <c r="BC54" s="859"/>
      <c r="BD54" s="859"/>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5"/>
      <c r="R55" s="856"/>
      <c r="S55" s="856"/>
      <c r="T55" s="856"/>
      <c r="U55" s="856"/>
      <c r="V55" s="856"/>
      <c r="W55" s="856"/>
      <c r="X55" s="856"/>
      <c r="Y55" s="856"/>
      <c r="Z55" s="856"/>
      <c r="AA55" s="856"/>
      <c r="AB55" s="856"/>
      <c r="AC55" s="856"/>
      <c r="AD55" s="856"/>
      <c r="AE55" s="857"/>
      <c r="AF55" s="781"/>
      <c r="AG55" s="782"/>
      <c r="AH55" s="782"/>
      <c r="AI55" s="782"/>
      <c r="AJ55" s="783"/>
      <c r="AK55" s="858"/>
      <c r="AL55" s="856"/>
      <c r="AM55" s="856"/>
      <c r="AN55" s="856"/>
      <c r="AO55" s="856"/>
      <c r="AP55" s="856"/>
      <c r="AQ55" s="856"/>
      <c r="AR55" s="856"/>
      <c r="AS55" s="856"/>
      <c r="AT55" s="856"/>
      <c r="AU55" s="856"/>
      <c r="AV55" s="856"/>
      <c r="AW55" s="856"/>
      <c r="AX55" s="856"/>
      <c r="AY55" s="856"/>
      <c r="AZ55" s="859"/>
      <c r="BA55" s="859"/>
      <c r="BB55" s="859"/>
      <c r="BC55" s="859"/>
      <c r="BD55" s="859"/>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5"/>
      <c r="R56" s="856"/>
      <c r="S56" s="856"/>
      <c r="T56" s="856"/>
      <c r="U56" s="856"/>
      <c r="V56" s="856"/>
      <c r="W56" s="856"/>
      <c r="X56" s="856"/>
      <c r="Y56" s="856"/>
      <c r="Z56" s="856"/>
      <c r="AA56" s="856"/>
      <c r="AB56" s="856"/>
      <c r="AC56" s="856"/>
      <c r="AD56" s="856"/>
      <c r="AE56" s="857"/>
      <c r="AF56" s="781"/>
      <c r="AG56" s="782"/>
      <c r="AH56" s="782"/>
      <c r="AI56" s="782"/>
      <c r="AJ56" s="783"/>
      <c r="AK56" s="858"/>
      <c r="AL56" s="856"/>
      <c r="AM56" s="856"/>
      <c r="AN56" s="856"/>
      <c r="AO56" s="856"/>
      <c r="AP56" s="856"/>
      <c r="AQ56" s="856"/>
      <c r="AR56" s="856"/>
      <c r="AS56" s="856"/>
      <c r="AT56" s="856"/>
      <c r="AU56" s="856"/>
      <c r="AV56" s="856"/>
      <c r="AW56" s="856"/>
      <c r="AX56" s="856"/>
      <c r="AY56" s="856"/>
      <c r="AZ56" s="859"/>
      <c r="BA56" s="859"/>
      <c r="BB56" s="859"/>
      <c r="BC56" s="859"/>
      <c r="BD56" s="859"/>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5"/>
      <c r="R57" s="856"/>
      <c r="S57" s="856"/>
      <c r="T57" s="856"/>
      <c r="U57" s="856"/>
      <c r="V57" s="856"/>
      <c r="W57" s="856"/>
      <c r="X57" s="856"/>
      <c r="Y57" s="856"/>
      <c r="Z57" s="856"/>
      <c r="AA57" s="856"/>
      <c r="AB57" s="856"/>
      <c r="AC57" s="856"/>
      <c r="AD57" s="856"/>
      <c r="AE57" s="857"/>
      <c r="AF57" s="781"/>
      <c r="AG57" s="782"/>
      <c r="AH57" s="782"/>
      <c r="AI57" s="782"/>
      <c r="AJ57" s="783"/>
      <c r="AK57" s="858"/>
      <c r="AL57" s="856"/>
      <c r="AM57" s="856"/>
      <c r="AN57" s="856"/>
      <c r="AO57" s="856"/>
      <c r="AP57" s="856"/>
      <c r="AQ57" s="856"/>
      <c r="AR57" s="856"/>
      <c r="AS57" s="856"/>
      <c r="AT57" s="856"/>
      <c r="AU57" s="856"/>
      <c r="AV57" s="856"/>
      <c r="AW57" s="856"/>
      <c r="AX57" s="856"/>
      <c r="AY57" s="856"/>
      <c r="AZ57" s="859"/>
      <c r="BA57" s="859"/>
      <c r="BB57" s="859"/>
      <c r="BC57" s="859"/>
      <c r="BD57" s="859"/>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5"/>
      <c r="R58" s="856"/>
      <c r="S58" s="856"/>
      <c r="T58" s="856"/>
      <c r="U58" s="856"/>
      <c r="V58" s="856"/>
      <c r="W58" s="856"/>
      <c r="X58" s="856"/>
      <c r="Y58" s="856"/>
      <c r="Z58" s="856"/>
      <c r="AA58" s="856"/>
      <c r="AB58" s="856"/>
      <c r="AC58" s="856"/>
      <c r="AD58" s="856"/>
      <c r="AE58" s="857"/>
      <c r="AF58" s="781"/>
      <c r="AG58" s="782"/>
      <c r="AH58" s="782"/>
      <c r="AI58" s="782"/>
      <c r="AJ58" s="783"/>
      <c r="AK58" s="858"/>
      <c r="AL58" s="856"/>
      <c r="AM58" s="856"/>
      <c r="AN58" s="856"/>
      <c r="AO58" s="856"/>
      <c r="AP58" s="856"/>
      <c r="AQ58" s="856"/>
      <c r="AR58" s="856"/>
      <c r="AS58" s="856"/>
      <c r="AT58" s="856"/>
      <c r="AU58" s="856"/>
      <c r="AV58" s="856"/>
      <c r="AW58" s="856"/>
      <c r="AX58" s="856"/>
      <c r="AY58" s="856"/>
      <c r="AZ58" s="859"/>
      <c r="BA58" s="859"/>
      <c r="BB58" s="859"/>
      <c r="BC58" s="859"/>
      <c r="BD58" s="859"/>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5"/>
      <c r="R59" s="856"/>
      <c r="S59" s="856"/>
      <c r="T59" s="856"/>
      <c r="U59" s="856"/>
      <c r="V59" s="856"/>
      <c r="W59" s="856"/>
      <c r="X59" s="856"/>
      <c r="Y59" s="856"/>
      <c r="Z59" s="856"/>
      <c r="AA59" s="856"/>
      <c r="AB59" s="856"/>
      <c r="AC59" s="856"/>
      <c r="AD59" s="856"/>
      <c r="AE59" s="857"/>
      <c r="AF59" s="781"/>
      <c r="AG59" s="782"/>
      <c r="AH59" s="782"/>
      <c r="AI59" s="782"/>
      <c r="AJ59" s="783"/>
      <c r="AK59" s="858"/>
      <c r="AL59" s="856"/>
      <c r="AM59" s="856"/>
      <c r="AN59" s="856"/>
      <c r="AO59" s="856"/>
      <c r="AP59" s="856"/>
      <c r="AQ59" s="856"/>
      <c r="AR59" s="856"/>
      <c r="AS59" s="856"/>
      <c r="AT59" s="856"/>
      <c r="AU59" s="856"/>
      <c r="AV59" s="856"/>
      <c r="AW59" s="856"/>
      <c r="AX59" s="856"/>
      <c r="AY59" s="856"/>
      <c r="AZ59" s="859"/>
      <c r="BA59" s="859"/>
      <c r="BB59" s="859"/>
      <c r="BC59" s="859"/>
      <c r="BD59" s="859"/>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5"/>
      <c r="R60" s="856"/>
      <c r="S60" s="856"/>
      <c r="T60" s="856"/>
      <c r="U60" s="856"/>
      <c r="V60" s="856"/>
      <c r="W60" s="856"/>
      <c r="X60" s="856"/>
      <c r="Y60" s="856"/>
      <c r="Z60" s="856"/>
      <c r="AA60" s="856"/>
      <c r="AB60" s="856"/>
      <c r="AC60" s="856"/>
      <c r="AD60" s="856"/>
      <c r="AE60" s="857"/>
      <c r="AF60" s="781"/>
      <c r="AG60" s="782"/>
      <c r="AH60" s="782"/>
      <c r="AI60" s="782"/>
      <c r="AJ60" s="783"/>
      <c r="AK60" s="858"/>
      <c r="AL60" s="856"/>
      <c r="AM60" s="856"/>
      <c r="AN60" s="856"/>
      <c r="AO60" s="856"/>
      <c r="AP60" s="856"/>
      <c r="AQ60" s="856"/>
      <c r="AR60" s="856"/>
      <c r="AS60" s="856"/>
      <c r="AT60" s="856"/>
      <c r="AU60" s="856"/>
      <c r="AV60" s="856"/>
      <c r="AW60" s="856"/>
      <c r="AX60" s="856"/>
      <c r="AY60" s="856"/>
      <c r="AZ60" s="859"/>
      <c r="BA60" s="859"/>
      <c r="BB60" s="859"/>
      <c r="BC60" s="859"/>
      <c r="BD60" s="859"/>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5"/>
      <c r="R61" s="856"/>
      <c r="S61" s="856"/>
      <c r="T61" s="856"/>
      <c r="U61" s="856"/>
      <c r="V61" s="856"/>
      <c r="W61" s="856"/>
      <c r="X61" s="856"/>
      <c r="Y61" s="856"/>
      <c r="Z61" s="856"/>
      <c r="AA61" s="856"/>
      <c r="AB61" s="856"/>
      <c r="AC61" s="856"/>
      <c r="AD61" s="856"/>
      <c r="AE61" s="857"/>
      <c r="AF61" s="781"/>
      <c r="AG61" s="782"/>
      <c r="AH61" s="782"/>
      <c r="AI61" s="782"/>
      <c r="AJ61" s="783"/>
      <c r="AK61" s="858"/>
      <c r="AL61" s="856"/>
      <c r="AM61" s="856"/>
      <c r="AN61" s="856"/>
      <c r="AO61" s="856"/>
      <c r="AP61" s="856"/>
      <c r="AQ61" s="856"/>
      <c r="AR61" s="856"/>
      <c r="AS61" s="856"/>
      <c r="AT61" s="856"/>
      <c r="AU61" s="856"/>
      <c r="AV61" s="856"/>
      <c r="AW61" s="856"/>
      <c r="AX61" s="856"/>
      <c r="AY61" s="856"/>
      <c r="AZ61" s="859"/>
      <c r="BA61" s="859"/>
      <c r="BB61" s="859"/>
      <c r="BC61" s="859"/>
      <c r="BD61" s="859"/>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5"/>
      <c r="R62" s="856"/>
      <c r="S62" s="856"/>
      <c r="T62" s="856"/>
      <c r="U62" s="856"/>
      <c r="V62" s="856"/>
      <c r="W62" s="856"/>
      <c r="X62" s="856"/>
      <c r="Y62" s="856"/>
      <c r="Z62" s="856"/>
      <c r="AA62" s="856"/>
      <c r="AB62" s="856"/>
      <c r="AC62" s="856"/>
      <c r="AD62" s="856"/>
      <c r="AE62" s="857"/>
      <c r="AF62" s="781"/>
      <c r="AG62" s="782"/>
      <c r="AH62" s="782"/>
      <c r="AI62" s="782"/>
      <c r="AJ62" s="783"/>
      <c r="AK62" s="858"/>
      <c r="AL62" s="856"/>
      <c r="AM62" s="856"/>
      <c r="AN62" s="856"/>
      <c r="AO62" s="856"/>
      <c r="AP62" s="856"/>
      <c r="AQ62" s="856"/>
      <c r="AR62" s="856"/>
      <c r="AS62" s="856"/>
      <c r="AT62" s="856"/>
      <c r="AU62" s="856"/>
      <c r="AV62" s="856"/>
      <c r="AW62" s="856"/>
      <c r="AX62" s="856"/>
      <c r="AY62" s="856"/>
      <c r="AZ62" s="859"/>
      <c r="BA62" s="859"/>
      <c r="BB62" s="859"/>
      <c r="BC62" s="859"/>
      <c r="BD62" s="859"/>
      <c r="BE62" s="848"/>
      <c r="BF62" s="848"/>
      <c r="BG62" s="848"/>
      <c r="BH62" s="848"/>
      <c r="BI62" s="849"/>
      <c r="BJ62" s="867"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60"/>
      <c r="R63" s="861"/>
      <c r="S63" s="861"/>
      <c r="T63" s="861"/>
      <c r="U63" s="861"/>
      <c r="V63" s="861"/>
      <c r="W63" s="861"/>
      <c r="X63" s="861"/>
      <c r="Y63" s="861"/>
      <c r="Z63" s="861"/>
      <c r="AA63" s="861"/>
      <c r="AB63" s="861"/>
      <c r="AC63" s="861"/>
      <c r="AD63" s="861"/>
      <c r="AE63" s="862"/>
      <c r="AF63" s="863" t="s">
        <v>389</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389</v>
      </c>
      <c r="BK63" s="872"/>
      <c r="BL63" s="872"/>
      <c r="BM63" s="872"/>
      <c r="BN63" s="873"/>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392</v>
      </c>
      <c r="R66" s="738"/>
      <c r="S66" s="738"/>
      <c r="T66" s="738"/>
      <c r="U66" s="739"/>
      <c r="V66" s="737" t="s">
        <v>393</v>
      </c>
      <c r="W66" s="738"/>
      <c r="X66" s="738"/>
      <c r="Y66" s="738"/>
      <c r="Z66" s="739"/>
      <c r="AA66" s="737" t="s">
        <v>394</v>
      </c>
      <c r="AB66" s="738"/>
      <c r="AC66" s="738"/>
      <c r="AD66" s="738"/>
      <c r="AE66" s="739"/>
      <c r="AF66" s="874" t="s">
        <v>395</v>
      </c>
      <c r="AG66" s="833"/>
      <c r="AH66" s="833"/>
      <c r="AI66" s="833"/>
      <c r="AJ66" s="875"/>
      <c r="AK66" s="737" t="s">
        <v>396</v>
      </c>
      <c r="AL66" s="761"/>
      <c r="AM66" s="761"/>
      <c r="AN66" s="761"/>
      <c r="AO66" s="762"/>
      <c r="AP66" s="737" t="s">
        <v>397</v>
      </c>
      <c r="AQ66" s="738"/>
      <c r="AR66" s="738"/>
      <c r="AS66" s="738"/>
      <c r="AT66" s="739"/>
      <c r="AU66" s="737" t="s">
        <v>398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6"/>
      <c r="AG67" s="836"/>
      <c r="AH67" s="836"/>
      <c r="AI67" s="836"/>
      <c r="AJ67" s="877"/>
      <c r="AK67" s="878"/>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199"/>
    </row>
    <row r="68" spans="1:131" s="200" customFormat="1" ht="26.25" customHeight="1" thickTop="1" x14ac:dyDescent="0.15">
      <c r="A68" s="211">
        <v>1</v>
      </c>
      <c r="B68" s="891" t="s">
        <v>545</v>
      </c>
      <c r="C68" s="892"/>
      <c r="D68" s="892"/>
      <c r="E68" s="892"/>
      <c r="F68" s="892"/>
      <c r="G68" s="892"/>
      <c r="H68" s="892"/>
      <c r="I68" s="892"/>
      <c r="J68" s="892"/>
      <c r="K68" s="892"/>
      <c r="L68" s="892"/>
      <c r="M68" s="892"/>
      <c r="N68" s="892"/>
      <c r="O68" s="892"/>
      <c r="P68" s="893"/>
      <c r="Q68" s="894">
        <v>1250</v>
      </c>
      <c r="R68" s="888"/>
      <c r="S68" s="888"/>
      <c r="T68" s="888"/>
      <c r="U68" s="888"/>
      <c r="V68" s="888">
        <v>1244</v>
      </c>
      <c r="W68" s="888"/>
      <c r="X68" s="888"/>
      <c r="Y68" s="888"/>
      <c r="Z68" s="888"/>
      <c r="AA68" s="888">
        <v>6</v>
      </c>
      <c r="AB68" s="888"/>
      <c r="AC68" s="888"/>
      <c r="AD68" s="888"/>
      <c r="AE68" s="888"/>
      <c r="AF68" s="888">
        <v>6</v>
      </c>
      <c r="AG68" s="888"/>
      <c r="AH68" s="888"/>
      <c r="AI68" s="888"/>
      <c r="AJ68" s="888"/>
      <c r="AK68" s="888">
        <v>6</v>
      </c>
      <c r="AL68" s="888"/>
      <c r="AM68" s="888"/>
      <c r="AN68" s="888"/>
      <c r="AO68" s="888"/>
      <c r="AP68" s="888">
        <v>428</v>
      </c>
      <c r="AQ68" s="888"/>
      <c r="AR68" s="888"/>
      <c r="AS68" s="888"/>
      <c r="AT68" s="888"/>
      <c r="AU68" s="888">
        <v>16</v>
      </c>
      <c r="AV68" s="888"/>
      <c r="AW68" s="888"/>
      <c r="AX68" s="888"/>
      <c r="AY68" s="888"/>
      <c r="AZ68" s="889"/>
      <c r="BA68" s="889"/>
      <c r="BB68" s="889"/>
      <c r="BC68" s="889"/>
      <c r="BD68" s="890"/>
      <c r="BE68" s="218"/>
      <c r="BF68" s="218"/>
      <c r="BG68" s="218"/>
      <c r="BH68" s="218"/>
      <c r="BI68" s="218"/>
      <c r="BJ68" s="218"/>
      <c r="BK68" s="218"/>
      <c r="BL68" s="218"/>
      <c r="BM68" s="218"/>
      <c r="BN68" s="218"/>
      <c r="BO68" s="218"/>
      <c r="BP68" s="218"/>
      <c r="BQ68" s="215">
        <v>62</v>
      </c>
      <c r="BR68" s="220"/>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199"/>
    </row>
    <row r="69" spans="1:131" s="200" customFormat="1" ht="26.25" customHeight="1" x14ac:dyDescent="0.15">
      <c r="A69" s="214">
        <v>2</v>
      </c>
      <c r="B69" s="895" t="s">
        <v>546</v>
      </c>
      <c r="C69" s="896"/>
      <c r="D69" s="896"/>
      <c r="E69" s="896"/>
      <c r="F69" s="896"/>
      <c r="G69" s="896"/>
      <c r="H69" s="896"/>
      <c r="I69" s="896"/>
      <c r="J69" s="896"/>
      <c r="K69" s="896"/>
      <c r="L69" s="896"/>
      <c r="M69" s="896"/>
      <c r="N69" s="896"/>
      <c r="O69" s="896"/>
      <c r="P69" s="897"/>
      <c r="Q69" s="898">
        <v>3354</v>
      </c>
      <c r="R69" s="851"/>
      <c r="S69" s="851"/>
      <c r="T69" s="851"/>
      <c r="U69" s="851"/>
      <c r="V69" s="851">
        <v>3268</v>
      </c>
      <c r="W69" s="851"/>
      <c r="X69" s="851"/>
      <c r="Y69" s="851"/>
      <c r="Z69" s="851"/>
      <c r="AA69" s="851">
        <v>86</v>
      </c>
      <c r="AB69" s="851"/>
      <c r="AC69" s="851"/>
      <c r="AD69" s="851"/>
      <c r="AE69" s="851"/>
      <c r="AF69" s="851">
        <v>86</v>
      </c>
      <c r="AG69" s="851"/>
      <c r="AH69" s="851"/>
      <c r="AI69" s="851"/>
      <c r="AJ69" s="851"/>
      <c r="AK69" s="851">
        <v>516</v>
      </c>
      <c r="AL69" s="851"/>
      <c r="AM69" s="851"/>
      <c r="AN69" s="851"/>
      <c r="AO69" s="851"/>
      <c r="AP69" s="851" t="s">
        <v>544</v>
      </c>
      <c r="AQ69" s="851"/>
      <c r="AR69" s="851"/>
      <c r="AS69" s="851"/>
      <c r="AT69" s="851"/>
      <c r="AU69" s="851" t="s">
        <v>544</v>
      </c>
      <c r="AV69" s="851"/>
      <c r="AW69" s="851"/>
      <c r="AX69" s="851"/>
      <c r="AY69" s="851"/>
      <c r="AZ69" s="899"/>
      <c r="BA69" s="899"/>
      <c r="BB69" s="899"/>
      <c r="BC69" s="899"/>
      <c r="BD69" s="900"/>
      <c r="BE69" s="218"/>
      <c r="BF69" s="218"/>
      <c r="BG69" s="218"/>
      <c r="BH69" s="218"/>
      <c r="BI69" s="218"/>
      <c r="BJ69" s="218"/>
      <c r="BK69" s="218"/>
      <c r="BL69" s="218"/>
      <c r="BM69" s="218"/>
      <c r="BN69" s="218"/>
      <c r="BO69" s="218"/>
      <c r="BP69" s="218"/>
      <c r="BQ69" s="215">
        <v>63</v>
      </c>
      <c r="BR69" s="220"/>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199"/>
    </row>
    <row r="70" spans="1:131" s="200" customFormat="1" ht="26.25" customHeight="1" x14ac:dyDescent="0.15">
      <c r="A70" s="214">
        <v>3</v>
      </c>
      <c r="B70" s="895" t="s">
        <v>547</v>
      </c>
      <c r="C70" s="896"/>
      <c r="D70" s="896"/>
      <c r="E70" s="896"/>
      <c r="F70" s="896"/>
      <c r="G70" s="896"/>
      <c r="H70" s="896"/>
      <c r="I70" s="896"/>
      <c r="J70" s="896"/>
      <c r="K70" s="896"/>
      <c r="L70" s="896"/>
      <c r="M70" s="896"/>
      <c r="N70" s="896"/>
      <c r="O70" s="896"/>
      <c r="P70" s="897"/>
      <c r="Q70" s="898">
        <v>3022</v>
      </c>
      <c r="R70" s="851"/>
      <c r="S70" s="851"/>
      <c r="T70" s="851"/>
      <c r="U70" s="851"/>
      <c r="V70" s="851">
        <v>3285</v>
      </c>
      <c r="W70" s="851"/>
      <c r="X70" s="851"/>
      <c r="Y70" s="851"/>
      <c r="Z70" s="851"/>
      <c r="AA70" s="851">
        <v>-262</v>
      </c>
      <c r="AB70" s="851"/>
      <c r="AC70" s="851"/>
      <c r="AD70" s="851"/>
      <c r="AE70" s="851"/>
      <c r="AF70" s="851">
        <v>743</v>
      </c>
      <c r="AG70" s="851"/>
      <c r="AH70" s="851"/>
      <c r="AI70" s="851"/>
      <c r="AJ70" s="851"/>
      <c r="AK70" s="851">
        <v>816</v>
      </c>
      <c r="AL70" s="851"/>
      <c r="AM70" s="851"/>
      <c r="AN70" s="851"/>
      <c r="AO70" s="851"/>
      <c r="AP70" s="851">
        <v>1120</v>
      </c>
      <c r="AQ70" s="851"/>
      <c r="AR70" s="851"/>
      <c r="AS70" s="851"/>
      <c r="AT70" s="851"/>
      <c r="AU70" s="851" t="s">
        <v>544</v>
      </c>
      <c r="AV70" s="851"/>
      <c r="AW70" s="851"/>
      <c r="AX70" s="851"/>
      <c r="AY70" s="851"/>
      <c r="AZ70" s="899"/>
      <c r="BA70" s="899"/>
      <c r="BB70" s="899"/>
      <c r="BC70" s="899"/>
      <c r="BD70" s="900"/>
      <c r="BE70" s="218"/>
      <c r="BF70" s="218"/>
      <c r="BG70" s="218"/>
      <c r="BH70" s="218"/>
      <c r="BI70" s="218"/>
      <c r="BJ70" s="218"/>
      <c r="BK70" s="218"/>
      <c r="BL70" s="218"/>
      <c r="BM70" s="218"/>
      <c r="BN70" s="218"/>
      <c r="BO70" s="218"/>
      <c r="BP70" s="218"/>
      <c r="BQ70" s="215">
        <v>64</v>
      </c>
      <c r="BR70" s="220"/>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199"/>
    </row>
    <row r="71" spans="1:131" s="200" customFormat="1" ht="26.25" customHeight="1" x14ac:dyDescent="0.15">
      <c r="A71" s="214">
        <v>4</v>
      </c>
      <c r="B71" s="895" t="s">
        <v>548</v>
      </c>
      <c r="C71" s="896"/>
      <c r="D71" s="896"/>
      <c r="E71" s="896"/>
      <c r="F71" s="896"/>
      <c r="G71" s="896"/>
      <c r="H71" s="896"/>
      <c r="I71" s="896"/>
      <c r="J71" s="896"/>
      <c r="K71" s="896"/>
      <c r="L71" s="896"/>
      <c r="M71" s="896"/>
      <c r="N71" s="896"/>
      <c r="O71" s="896"/>
      <c r="P71" s="897"/>
      <c r="Q71" s="898">
        <v>813</v>
      </c>
      <c r="R71" s="851"/>
      <c r="S71" s="851"/>
      <c r="T71" s="851"/>
      <c r="U71" s="851"/>
      <c r="V71" s="851">
        <v>849</v>
      </c>
      <c r="W71" s="851"/>
      <c r="X71" s="851"/>
      <c r="Y71" s="851"/>
      <c r="Z71" s="851"/>
      <c r="AA71" s="851">
        <v>-36</v>
      </c>
      <c r="AB71" s="851"/>
      <c r="AC71" s="851"/>
      <c r="AD71" s="851"/>
      <c r="AE71" s="851"/>
      <c r="AF71" s="851">
        <v>104</v>
      </c>
      <c r="AG71" s="851"/>
      <c r="AH71" s="851"/>
      <c r="AI71" s="851"/>
      <c r="AJ71" s="851"/>
      <c r="AK71" s="851">
        <v>227</v>
      </c>
      <c r="AL71" s="851"/>
      <c r="AM71" s="851"/>
      <c r="AN71" s="851"/>
      <c r="AO71" s="851"/>
      <c r="AP71" s="851">
        <v>502</v>
      </c>
      <c r="AQ71" s="851"/>
      <c r="AR71" s="851"/>
      <c r="AS71" s="851"/>
      <c r="AT71" s="851"/>
      <c r="AU71" s="851">
        <v>14</v>
      </c>
      <c r="AV71" s="851"/>
      <c r="AW71" s="851"/>
      <c r="AX71" s="851"/>
      <c r="AY71" s="851"/>
      <c r="AZ71" s="899"/>
      <c r="BA71" s="899"/>
      <c r="BB71" s="899"/>
      <c r="BC71" s="899"/>
      <c r="BD71" s="900"/>
      <c r="BE71" s="218"/>
      <c r="BF71" s="218"/>
      <c r="BG71" s="218"/>
      <c r="BH71" s="218"/>
      <c r="BI71" s="218"/>
      <c r="BJ71" s="218"/>
      <c r="BK71" s="218"/>
      <c r="BL71" s="218"/>
      <c r="BM71" s="218"/>
      <c r="BN71" s="218"/>
      <c r="BO71" s="218"/>
      <c r="BP71" s="218"/>
      <c r="BQ71" s="215">
        <v>65</v>
      </c>
      <c r="BR71" s="220"/>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199"/>
    </row>
    <row r="72" spans="1:131" s="200" customFormat="1" ht="26.25" customHeight="1" x14ac:dyDescent="0.15">
      <c r="A72" s="214">
        <v>5</v>
      </c>
      <c r="B72" s="895" t="s">
        <v>549</v>
      </c>
      <c r="C72" s="896"/>
      <c r="D72" s="896"/>
      <c r="E72" s="896"/>
      <c r="F72" s="896"/>
      <c r="G72" s="896"/>
      <c r="H72" s="896"/>
      <c r="I72" s="896"/>
      <c r="J72" s="896"/>
      <c r="K72" s="896"/>
      <c r="L72" s="896"/>
      <c r="M72" s="896"/>
      <c r="N72" s="896"/>
      <c r="O72" s="896"/>
      <c r="P72" s="897"/>
      <c r="Q72" s="898">
        <v>713</v>
      </c>
      <c r="R72" s="851"/>
      <c r="S72" s="851"/>
      <c r="T72" s="851"/>
      <c r="U72" s="851"/>
      <c r="V72" s="851">
        <v>700</v>
      </c>
      <c r="W72" s="851"/>
      <c r="X72" s="851"/>
      <c r="Y72" s="851"/>
      <c r="Z72" s="851"/>
      <c r="AA72" s="851">
        <v>13</v>
      </c>
      <c r="AB72" s="851"/>
      <c r="AC72" s="851"/>
      <c r="AD72" s="851"/>
      <c r="AE72" s="851"/>
      <c r="AF72" s="851">
        <v>13</v>
      </c>
      <c r="AG72" s="851"/>
      <c r="AH72" s="851"/>
      <c r="AI72" s="851"/>
      <c r="AJ72" s="851"/>
      <c r="AK72" s="851" t="s">
        <v>544</v>
      </c>
      <c r="AL72" s="851"/>
      <c r="AM72" s="851"/>
      <c r="AN72" s="851"/>
      <c r="AO72" s="851"/>
      <c r="AP72" s="851" t="s">
        <v>544</v>
      </c>
      <c r="AQ72" s="851"/>
      <c r="AR72" s="851"/>
      <c r="AS72" s="851"/>
      <c r="AT72" s="851"/>
      <c r="AU72" s="851" t="s">
        <v>544</v>
      </c>
      <c r="AV72" s="851"/>
      <c r="AW72" s="851"/>
      <c r="AX72" s="851"/>
      <c r="AY72" s="851"/>
      <c r="AZ72" s="899"/>
      <c r="BA72" s="899"/>
      <c r="BB72" s="899"/>
      <c r="BC72" s="899"/>
      <c r="BD72" s="900"/>
      <c r="BE72" s="218"/>
      <c r="BF72" s="218"/>
      <c r="BG72" s="218"/>
      <c r="BH72" s="218"/>
      <c r="BI72" s="218"/>
      <c r="BJ72" s="218"/>
      <c r="BK72" s="218"/>
      <c r="BL72" s="218"/>
      <c r="BM72" s="218"/>
      <c r="BN72" s="218"/>
      <c r="BO72" s="218"/>
      <c r="BP72" s="218"/>
      <c r="BQ72" s="215">
        <v>66</v>
      </c>
      <c r="BR72" s="220"/>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199"/>
    </row>
    <row r="73" spans="1:131" s="200" customFormat="1" ht="26.25" customHeight="1" x14ac:dyDescent="0.15">
      <c r="A73" s="214">
        <v>6</v>
      </c>
      <c r="B73" s="895" t="s">
        <v>550</v>
      </c>
      <c r="C73" s="896"/>
      <c r="D73" s="896"/>
      <c r="E73" s="896"/>
      <c r="F73" s="896"/>
      <c r="G73" s="896"/>
      <c r="H73" s="896"/>
      <c r="I73" s="896"/>
      <c r="J73" s="896"/>
      <c r="K73" s="896"/>
      <c r="L73" s="896"/>
      <c r="M73" s="896"/>
      <c r="N73" s="896"/>
      <c r="O73" s="896"/>
      <c r="P73" s="897"/>
      <c r="Q73" s="898">
        <v>6316</v>
      </c>
      <c r="R73" s="851"/>
      <c r="S73" s="851"/>
      <c r="T73" s="851"/>
      <c r="U73" s="851"/>
      <c r="V73" s="851">
        <v>6286</v>
      </c>
      <c r="W73" s="851"/>
      <c r="X73" s="851"/>
      <c r="Y73" s="851"/>
      <c r="Z73" s="851"/>
      <c r="AA73" s="851">
        <v>30</v>
      </c>
      <c r="AB73" s="851"/>
      <c r="AC73" s="851"/>
      <c r="AD73" s="851"/>
      <c r="AE73" s="851"/>
      <c r="AF73" s="851">
        <v>30</v>
      </c>
      <c r="AG73" s="851"/>
      <c r="AH73" s="851"/>
      <c r="AI73" s="851"/>
      <c r="AJ73" s="851"/>
      <c r="AK73" s="851">
        <v>171</v>
      </c>
      <c r="AL73" s="851"/>
      <c r="AM73" s="851"/>
      <c r="AN73" s="851"/>
      <c r="AO73" s="851"/>
      <c r="AP73" s="851" t="s">
        <v>544</v>
      </c>
      <c r="AQ73" s="851"/>
      <c r="AR73" s="851"/>
      <c r="AS73" s="851"/>
      <c r="AT73" s="851"/>
      <c r="AU73" s="851" t="s">
        <v>544</v>
      </c>
      <c r="AV73" s="851"/>
      <c r="AW73" s="851"/>
      <c r="AX73" s="851"/>
      <c r="AY73" s="851"/>
      <c r="AZ73" s="899"/>
      <c r="BA73" s="899"/>
      <c r="BB73" s="899"/>
      <c r="BC73" s="899"/>
      <c r="BD73" s="900"/>
      <c r="BE73" s="218"/>
      <c r="BF73" s="218"/>
      <c r="BG73" s="218"/>
      <c r="BH73" s="218"/>
      <c r="BI73" s="218"/>
      <c r="BJ73" s="218"/>
      <c r="BK73" s="218"/>
      <c r="BL73" s="218"/>
      <c r="BM73" s="218"/>
      <c r="BN73" s="218"/>
      <c r="BO73" s="218"/>
      <c r="BP73" s="218"/>
      <c r="BQ73" s="215">
        <v>67</v>
      </c>
      <c r="BR73" s="220"/>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199"/>
    </row>
    <row r="74" spans="1:131" s="200" customFormat="1" ht="26.25" customHeight="1" x14ac:dyDescent="0.15">
      <c r="A74" s="214">
        <v>7</v>
      </c>
      <c r="B74" s="895" t="s">
        <v>551</v>
      </c>
      <c r="C74" s="896"/>
      <c r="D74" s="896"/>
      <c r="E74" s="896"/>
      <c r="F74" s="896"/>
      <c r="G74" s="896"/>
      <c r="H74" s="896"/>
      <c r="I74" s="896"/>
      <c r="J74" s="896"/>
      <c r="K74" s="896"/>
      <c r="L74" s="896"/>
      <c r="M74" s="896"/>
      <c r="N74" s="896"/>
      <c r="O74" s="896"/>
      <c r="P74" s="897"/>
      <c r="Q74" s="898">
        <v>290</v>
      </c>
      <c r="R74" s="851"/>
      <c r="S74" s="851"/>
      <c r="T74" s="851"/>
      <c r="U74" s="851"/>
      <c r="V74" s="851">
        <v>253</v>
      </c>
      <c r="W74" s="851"/>
      <c r="X74" s="851"/>
      <c r="Y74" s="851"/>
      <c r="Z74" s="851"/>
      <c r="AA74" s="851">
        <v>37</v>
      </c>
      <c r="AB74" s="851"/>
      <c r="AC74" s="851"/>
      <c r="AD74" s="851"/>
      <c r="AE74" s="851"/>
      <c r="AF74" s="851">
        <v>37</v>
      </c>
      <c r="AG74" s="851"/>
      <c r="AH74" s="851"/>
      <c r="AI74" s="851"/>
      <c r="AJ74" s="851"/>
      <c r="AK74" s="851">
        <v>26</v>
      </c>
      <c r="AL74" s="851"/>
      <c r="AM74" s="851"/>
      <c r="AN74" s="851"/>
      <c r="AO74" s="851"/>
      <c r="AP74" s="851" t="s">
        <v>544</v>
      </c>
      <c r="AQ74" s="851"/>
      <c r="AR74" s="851"/>
      <c r="AS74" s="851"/>
      <c r="AT74" s="851"/>
      <c r="AU74" s="851" t="s">
        <v>544</v>
      </c>
      <c r="AV74" s="851"/>
      <c r="AW74" s="851"/>
      <c r="AX74" s="851"/>
      <c r="AY74" s="851"/>
      <c r="AZ74" s="899"/>
      <c r="BA74" s="899"/>
      <c r="BB74" s="899"/>
      <c r="BC74" s="899"/>
      <c r="BD74" s="900"/>
      <c r="BE74" s="218"/>
      <c r="BF74" s="218"/>
      <c r="BG74" s="218"/>
      <c r="BH74" s="218"/>
      <c r="BI74" s="218"/>
      <c r="BJ74" s="218"/>
      <c r="BK74" s="218"/>
      <c r="BL74" s="218"/>
      <c r="BM74" s="218"/>
      <c r="BN74" s="218"/>
      <c r="BO74" s="218"/>
      <c r="BP74" s="218"/>
      <c r="BQ74" s="215">
        <v>68</v>
      </c>
      <c r="BR74" s="220"/>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199"/>
    </row>
    <row r="75" spans="1:131" s="200" customFormat="1" ht="26.25" customHeight="1" x14ac:dyDescent="0.15">
      <c r="A75" s="214">
        <v>8</v>
      </c>
      <c r="B75" s="895" t="s">
        <v>552</v>
      </c>
      <c r="C75" s="896"/>
      <c r="D75" s="896"/>
      <c r="E75" s="896"/>
      <c r="F75" s="896"/>
      <c r="G75" s="896"/>
      <c r="H75" s="896"/>
      <c r="I75" s="896"/>
      <c r="J75" s="896"/>
      <c r="K75" s="896"/>
      <c r="L75" s="896"/>
      <c r="M75" s="896"/>
      <c r="N75" s="896"/>
      <c r="O75" s="896"/>
      <c r="P75" s="897"/>
      <c r="Q75" s="901">
        <v>110694</v>
      </c>
      <c r="R75" s="853"/>
      <c r="S75" s="853"/>
      <c r="T75" s="853"/>
      <c r="U75" s="850"/>
      <c r="V75" s="852">
        <v>107375</v>
      </c>
      <c r="W75" s="853"/>
      <c r="X75" s="853"/>
      <c r="Y75" s="853"/>
      <c r="Z75" s="850"/>
      <c r="AA75" s="852">
        <v>3318</v>
      </c>
      <c r="AB75" s="853"/>
      <c r="AC75" s="853"/>
      <c r="AD75" s="853"/>
      <c r="AE75" s="850"/>
      <c r="AF75" s="852">
        <v>3318</v>
      </c>
      <c r="AG75" s="853"/>
      <c r="AH75" s="853"/>
      <c r="AI75" s="853"/>
      <c r="AJ75" s="850"/>
      <c r="AK75" s="852" t="s">
        <v>544</v>
      </c>
      <c r="AL75" s="853"/>
      <c r="AM75" s="853"/>
      <c r="AN75" s="853"/>
      <c r="AO75" s="850"/>
      <c r="AP75" s="852" t="s">
        <v>544</v>
      </c>
      <c r="AQ75" s="853"/>
      <c r="AR75" s="853"/>
      <c r="AS75" s="853"/>
      <c r="AT75" s="850"/>
      <c r="AU75" s="852" t="s">
        <v>544</v>
      </c>
      <c r="AV75" s="853"/>
      <c r="AW75" s="853"/>
      <c r="AX75" s="853"/>
      <c r="AY75" s="850"/>
      <c r="AZ75" s="899"/>
      <c r="BA75" s="899"/>
      <c r="BB75" s="899"/>
      <c r="BC75" s="899"/>
      <c r="BD75" s="900"/>
      <c r="BE75" s="218"/>
      <c r="BF75" s="218"/>
      <c r="BG75" s="218"/>
      <c r="BH75" s="218"/>
      <c r="BI75" s="218"/>
      <c r="BJ75" s="218"/>
      <c r="BK75" s="218"/>
      <c r="BL75" s="218"/>
      <c r="BM75" s="218"/>
      <c r="BN75" s="218"/>
      <c r="BO75" s="218"/>
      <c r="BP75" s="218"/>
      <c r="BQ75" s="215">
        <v>69</v>
      </c>
      <c r="BR75" s="220"/>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199"/>
    </row>
    <row r="76" spans="1:131" s="200" customFormat="1" ht="26.25" customHeight="1" x14ac:dyDescent="0.15">
      <c r="A76" s="214">
        <v>9</v>
      </c>
      <c r="B76" s="895"/>
      <c r="C76" s="896"/>
      <c r="D76" s="896"/>
      <c r="E76" s="896"/>
      <c r="F76" s="896"/>
      <c r="G76" s="896"/>
      <c r="H76" s="896"/>
      <c r="I76" s="896"/>
      <c r="J76" s="896"/>
      <c r="K76" s="896"/>
      <c r="L76" s="896"/>
      <c r="M76" s="896"/>
      <c r="N76" s="896"/>
      <c r="O76" s="896"/>
      <c r="P76" s="897"/>
      <c r="Q76" s="901"/>
      <c r="R76" s="853"/>
      <c r="S76" s="853"/>
      <c r="T76" s="853"/>
      <c r="U76" s="850"/>
      <c r="V76" s="852"/>
      <c r="W76" s="853"/>
      <c r="X76" s="853"/>
      <c r="Y76" s="853"/>
      <c r="Z76" s="850"/>
      <c r="AA76" s="852"/>
      <c r="AB76" s="853"/>
      <c r="AC76" s="853"/>
      <c r="AD76" s="853"/>
      <c r="AE76" s="850"/>
      <c r="AF76" s="852"/>
      <c r="AG76" s="853"/>
      <c r="AH76" s="853"/>
      <c r="AI76" s="853"/>
      <c r="AJ76" s="850"/>
      <c r="AK76" s="852"/>
      <c r="AL76" s="853"/>
      <c r="AM76" s="853"/>
      <c r="AN76" s="853"/>
      <c r="AO76" s="850"/>
      <c r="AP76" s="852"/>
      <c r="AQ76" s="853"/>
      <c r="AR76" s="853"/>
      <c r="AS76" s="853"/>
      <c r="AT76" s="850"/>
      <c r="AU76" s="852"/>
      <c r="AV76" s="853"/>
      <c r="AW76" s="853"/>
      <c r="AX76" s="853"/>
      <c r="AY76" s="850"/>
      <c r="AZ76" s="899"/>
      <c r="BA76" s="899"/>
      <c r="BB76" s="899"/>
      <c r="BC76" s="899"/>
      <c r="BD76" s="900"/>
      <c r="BE76" s="218"/>
      <c r="BF76" s="218"/>
      <c r="BG76" s="218"/>
      <c r="BH76" s="218"/>
      <c r="BI76" s="218"/>
      <c r="BJ76" s="218"/>
      <c r="BK76" s="218"/>
      <c r="BL76" s="218"/>
      <c r="BM76" s="218"/>
      <c r="BN76" s="218"/>
      <c r="BO76" s="218"/>
      <c r="BP76" s="218"/>
      <c r="BQ76" s="215">
        <v>70</v>
      </c>
      <c r="BR76" s="220"/>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199"/>
    </row>
    <row r="77" spans="1:131" s="200" customFormat="1" ht="26.25" customHeight="1" x14ac:dyDescent="0.15">
      <c r="A77" s="214">
        <v>10</v>
      </c>
      <c r="B77" s="895"/>
      <c r="C77" s="896"/>
      <c r="D77" s="896"/>
      <c r="E77" s="896"/>
      <c r="F77" s="896"/>
      <c r="G77" s="896"/>
      <c r="H77" s="896"/>
      <c r="I77" s="896"/>
      <c r="J77" s="896"/>
      <c r="K77" s="896"/>
      <c r="L77" s="896"/>
      <c r="M77" s="896"/>
      <c r="N77" s="896"/>
      <c r="O77" s="896"/>
      <c r="P77" s="897"/>
      <c r="Q77" s="901"/>
      <c r="R77" s="853"/>
      <c r="S77" s="853"/>
      <c r="T77" s="853"/>
      <c r="U77" s="850"/>
      <c r="V77" s="852"/>
      <c r="W77" s="853"/>
      <c r="X77" s="853"/>
      <c r="Y77" s="853"/>
      <c r="Z77" s="850"/>
      <c r="AA77" s="852"/>
      <c r="AB77" s="853"/>
      <c r="AC77" s="853"/>
      <c r="AD77" s="853"/>
      <c r="AE77" s="850"/>
      <c r="AF77" s="852"/>
      <c r="AG77" s="853"/>
      <c r="AH77" s="853"/>
      <c r="AI77" s="853"/>
      <c r="AJ77" s="850"/>
      <c r="AK77" s="852"/>
      <c r="AL77" s="853"/>
      <c r="AM77" s="853"/>
      <c r="AN77" s="853"/>
      <c r="AO77" s="850"/>
      <c r="AP77" s="852"/>
      <c r="AQ77" s="853"/>
      <c r="AR77" s="853"/>
      <c r="AS77" s="853"/>
      <c r="AT77" s="850"/>
      <c r="AU77" s="852"/>
      <c r="AV77" s="853"/>
      <c r="AW77" s="853"/>
      <c r="AX77" s="853"/>
      <c r="AY77" s="850"/>
      <c r="AZ77" s="899"/>
      <c r="BA77" s="899"/>
      <c r="BB77" s="899"/>
      <c r="BC77" s="899"/>
      <c r="BD77" s="900"/>
      <c r="BE77" s="218"/>
      <c r="BF77" s="218"/>
      <c r="BG77" s="218"/>
      <c r="BH77" s="218"/>
      <c r="BI77" s="218"/>
      <c r="BJ77" s="218"/>
      <c r="BK77" s="218"/>
      <c r="BL77" s="218"/>
      <c r="BM77" s="218"/>
      <c r="BN77" s="218"/>
      <c r="BO77" s="218"/>
      <c r="BP77" s="218"/>
      <c r="BQ77" s="215">
        <v>71</v>
      </c>
      <c r="BR77" s="220"/>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199"/>
    </row>
    <row r="78" spans="1:131" s="200" customFormat="1" ht="26.25" customHeight="1" x14ac:dyDescent="0.15">
      <c r="A78" s="214">
        <v>11</v>
      </c>
      <c r="B78" s="895"/>
      <c r="C78" s="896"/>
      <c r="D78" s="896"/>
      <c r="E78" s="896"/>
      <c r="F78" s="896"/>
      <c r="G78" s="896"/>
      <c r="H78" s="896"/>
      <c r="I78" s="896"/>
      <c r="J78" s="896"/>
      <c r="K78" s="896"/>
      <c r="L78" s="896"/>
      <c r="M78" s="896"/>
      <c r="N78" s="896"/>
      <c r="O78" s="896"/>
      <c r="P78" s="897"/>
      <c r="Q78" s="898"/>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9"/>
      <c r="BA78" s="899"/>
      <c r="BB78" s="899"/>
      <c r="BC78" s="899"/>
      <c r="BD78" s="900"/>
      <c r="BE78" s="218"/>
      <c r="BF78" s="218"/>
      <c r="BG78" s="218"/>
      <c r="BH78" s="218"/>
      <c r="BI78" s="218"/>
      <c r="BJ78" s="221"/>
      <c r="BK78" s="221"/>
      <c r="BL78" s="221"/>
      <c r="BM78" s="221"/>
      <c r="BN78" s="221"/>
      <c r="BO78" s="218"/>
      <c r="BP78" s="218"/>
      <c r="BQ78" s="215">
        <v>72</v>
      </c>
      <c r="BR78" s="220"/>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199"/>
    </row>
    <row r="79" spans="1:131" s="200" customFormat="1" ht="26.25" customHeight="1" x14ac:dyDescent="0.15">
      <c r="A79" s="214">
        <v>12</v>
      </c>
      <c r="B79" s="895"/>
      <c r="C79" s="896"/>
      <c r="D79" s="896"/>
      <c r="E79" s="896"/>
      <c r="F79" s="896"/>
      <c r="G79" s="896"/>
      <c r="H79" s="896"/>
      <c r="I79" s="896"/>
      <c r="J79" s="896"/>
      <c r="K79" s="896"/>
      <c r="L79" s="896"/>
      <c r="M79" s="896"/>
      <c r="N79" s="896"/>
      <c r="O79" s="896"/>
      <c r="P79" s="897"/>
      <c r="Q79" s="898"/>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199"/>
    </row>
    <row r="80" spans="1:131" s="200" customFormat="1" ht="26.25" customHeight="1" x14ac:dyDescent="0.15">
      <c r="A80" s="214">
        <v>13</v>
      </c>
      <c r="B80" s="895"/>
      <c r="C80" s="896"/>
      <c r="D80" s="896"/>
      <c r="E80" s="896"/>
      <c r="F80" s="896"/>
      <c r="G80" s="896"/>
      <c r="H80" s="896"/>
      <c r="I80" s="896"/>
      <c r="J80" s="896"/>
      <c r="K80" s="896"/>
      <c r="L80" s="896"/>
      <c r="M80" s="896"/>
      <c r="N80" s="896"/>
      <c r="O80" s="896"/>
      <c r="P80" s="897"/>
      <c r="Q80" s="898"/>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199"/>
    </row>
    <row r="81" spans="1:131" s="200" customFormat="1" ht="26.25" customHeight="1" x14ac:dyDescent="0.15">
      <c r="A81" s="214">
        <v>14</v>
      </c>
      <c r="B81" s="895"/>
      <c r="C81" s="896"/>
      <c r="D81" s="896"/>
      <c r="E81" s="896"/>
      <c r="F81" s="896"/>
      <c r="G81" s="896"/>
      <c r="H81" s="896"/>
      <c r="I81" s="896"/>
      <c r="J81" s="896"/>
      <c r="K81" s="896"/>
      <c r="L81" s="896"/>
      <c r="M81" s="896"/>
      <c r="N81" s="896"/>
      <c r="O81" s="896"/>
      <c r="P81" s="897"/>
      <c r="Q81" s="898"/>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199"/>
    </row>
    <row r="82" spans="1:131" s="200" customFormat="1" ht="26.25" customHeight="1" x14ac:dyDescent="0.15">
      <c r="A82" s="214">
        <v>15</v>
      </c>
      <c r="B82" s="895"/>
      <c r="C82" s="896"/>
      <c r="D82" s="896"/>
      <c r="E82" s="896"/>
      <c r="F82" s="896"/>
      <c r="G82" s="896"/>
      <c r="H82" s="896"/>
      <c r="I82" s="896"/>
      <c r="J82" s="896"/>
      <c r="K82" s="896"/>
      <c r="L82" s="896"/>
      <c r="M82" s="896"/>
      <c r="N82" s="896"/>
      <c r="O82" s="896"/>
      <c r="P82" s="897"/>
      <c r="Q82" s="898"/>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199"/>
    </row>
    <row r="83" spans="1:131" s="200" customFormat="1" ht="26.25" customHeight="1" x14ac:dyDescent="0.15">
      <c r="A83" s="214">
        <v>16</v>
      </c>
      <c r="B83" s="895"/>
      <c r="C83" s="896"/>
      <c r="D83" s="896"/>
      <c r="E83" s="896"/>
      <c r="F83" s="896"/>
      <c r="G83" s="896"/>
      <c r="H83" s="896"/>
      <c r="I83" s="896"/>
      <c r="J83" s="896"/>
      <c r="K83" s="896"/>
      <c r="L83" s="896"/>
      <c r="M83" s="896"/>
      <c r="N83" s="896"/>
      <c r="O83" s="896"/>
      <c r="P83" s="897"/>
      <c r="Q83" s="898"/>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199"/>
    </row>
    <row r="84" spans="1:131" s="200" customFormat="1" ht="26.25" customHeight="1" x14ac:dyDescent="0.15">
      <c r="A84" s="214">
        <v>17</v>
      </c>
      <c r="B84" s="895"/>
      <c r="C84" s="896"/>
      <c r="D84" s="896"/>
      <c r="E84" s="896"/>
      <c r="F84" s="896"/>
      <c r="G84" s="896"/>
      <c r="H84" s="896"/>
      <c r="I84" s="896"/>
      <c r="J84" s="896"/>
      <c r="K84" s="896"/>
      <c r="L84" s="896"/>
      <c r="M84" s="896"/>
      <c r="N84" s="896"/>
      <c r="O84" s="896"/>
      <c r="P84" s="897"/>
      <c r="Q84" s="898"/>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199"/>
    </row>
    <row r="85" spans="1:131" s="200" customFormat="1" ht="26.25" customHeight="1" x14ac:dyDescent="0.15">
      <c r="A85" s="214">
        <v>18</v>
      </c>
      <c r="B85" s="895"/>
      <c r="C85" s="896"/>
      <c r="D85" s="896"/>
      <c r="E85" s="896"/>
      <c r="F85" s="896"/>
      <c r="G85" s="896"/>
      <c r="H85" s="896"/>
      <c r="I85" s="896"/>
      <c r="J85" s="896"/>
      <c r="K85" s="896"/>
      <c r="L85" s="896"/>
      <c r="M85" s="896"/>
      <c r="N85" s="896"/>
      <c r="O85" s="896"/>
      <c r="P85" s="897"/>
      <c r="Q85" s="898"/>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199"/>
    </row>
    <row r="86" spans="1:131" s="200" customFormat="1" ht="26.25" customHeight="1" x14ac:dyDescent="0.15">
      <c r="A86" s="214">
        <v>19</v>
      </c>
      <c r="B86" s="895"/>
      <c r="C86" s="896"/>
      <c r="D86" s="896"/>
      <c r="E86" s="896"/>
      <c r="F86" s="896"/>
      <c r="G86" s="896"/>
      <c r="H86" s="896"/>
      <c r="I86" s="896"/>
      <c r="J86" s="896"/>
      <c r="K86" s="896"/>
      <c r="L86" s="896"/>
      <c r="M86" s="896"/>
      <c r="N86" s="896"/>
      <c r="O86" s="896"/>
      <c r="P86" s="897"/>
      <c r="Q86" s="898"/>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199"/>
    </row>
    <row r="88" spans="1:131" s="200" customFormat="1" ht="26.25" customHeight="1" thickBot="1" x14ac:dyDescent="0.2">
      <c r="A88" s="217" t="s">
        <v>368</v>
      </c>
      <c r="B88" s="810" t="s">
        <v>399</v>
      </c>
      <c r="C88" s="811"/>
      <c r="D88" s="811"/>
      <c r="E88" s="811"/>
      <c r="F88" s="811"/>
      <c r="G88" s="811"/>
      <c r="H88" s="811"/>
      <c r="I88" s="811"/>
      <c r="J88" s="811"/>
      <c r="K88" s="811"/>
      <c r="L88" s="811"/>
      <c r="M88" s="811"/>
      <c r="N88" s="811"/>
      <c r="O88" s="811"/>
      <c r="P88" s="812"/>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18"/>
      <c r="BF88" s="218"/>
      <c r="BG88" s="218"/>
      <c r="BH88" s="218"/>
      <c r="BI88" s="218"/>
      <c r="BJ88" s="218"/>
      <c r="BK88" s="218"/>
      <c r="BL88" s="218"/>
      <c r="BM88" s="218"/>
      <c r="BN88" s="218"/>
      <c r="BO88" s="218"/>
      <c r="BP88" s="218"/>
      <c r="BQ88" s="215">
        <v>82</v>
      </c>
      <c r="BR88" s="220"/>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2"/>
      <c r="CT102" s="872"/>
      <c r="CU102" s="872"/>
      <c r="CV102" s="913"/>
      <c r="CW102" s="912"/>
      <c r="CX102" s="872"/>
      <c r="CY102" s="872"/>
      <c r="CZ102" s="872"/>
      <c r="DA102" s="913"/>
      <c r="DB102" s="912"/>
      <c r="DC102" s="872"/>
      <c r="DD102" s="872"/>
      <c r="DE102" s="872"/>
      <c r="DF102" s="913"/>
      <c r="DG102" s="912"/>
      <c r="DH102" s="872"/>
      <c r="DI102" s="872"/>
      <c r="DJ102" s="872"/>
      <c r="DK102" s="913"/>
      <c r="DL102" s="912"/>
      <c r="DM102" s="872"/>
      <c r="DN102" s="872"/>
      <c r="DO102" s="872"/>
      <c r="DP102" s="913"/>
      <c r="DQ102" s="912"/>
      <c r="DR102" s="872"/>
      <c r="DS102" s="872"/>
      <c r="DT102" s="872"/>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288</v>
      </c>
      <c r="AG109" s="915"/>
      <c r="AH109" s="915"/>
      <c r="AI109" s="915"/>
      <c r="AJ109" s="916"/>
      <c r="AK109" s="914" t="s">
        <v>287</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288</v>
      </c>
      <c r="BW109" s="915"/>
      <c r="BX109" s="915"/>
      <c r="BY109" s="915"/>
      <c r="BZ109" s="916"/>
      <c r="CA109" s="914" t="s">
        <v>287</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288</v>
      </c>
      <c r="DM109" s="915"/>
      <c r="DN109" s="915"/>
      <c r="DO109" s="915"/>
      <c r="DP109" s="916"/>
      <c r="DQ109" s="914" t="s">
        <v>287</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184554</v>
      </c>
      <c r="AB110" s="922"/>
      <c r="AC110" s="922"/>
      <c r="AD110" s="922"/>
      <c r="AE110" s="923"/>
      <c r="AF110" s="924">
        <v>172867</v>
      </c>
      <c r="AG110" s="922"/>
      <c r="AH110" s="922"/>
      <c r="AI110" s="922"/>
      <c r="AJ110" s="923"/>
      <c r="AK110" s="924">
        <v>182548</v>
      </c>
      <c r="AL110" s="922"/>
      <c r="AM110" s="922"/>
      <c r="AN110" s="922"/>
      <c r="AO110" s="923"/>
      <c r="AP110" s="925">
        <v>31.1</v>
      </c>
      <c r="AQ110" s="926"/>
      <c r="AR110" s="926"/>
      <c r="AS110" s="926"/>
      <c r="AT110" s="927"/>
      <c r="AU110" s="928" t="s">
        <v>61</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2103361</v>
      </c>
      <c r="BR110" s="957"/>
      <c r="BS110" s="957"/>
      <c r="BT110" s="957"/>
      <c r="BU110" s="957"/>
      <c r="BV110" s="957">
        <v>2198093</v>
      </c>
      <c r="BW110" s="957"/>
      <c r="BX110" s="957"/>
      <c r="BY110" s="957"/>
      <c r="BZ110" s="957"/>
      <c r="CA110" s="957">
        <v>2464413</v>
      </c>
      <c r="CB110" s="957"/>
      <c r="CC110" s="957"/>
      <c r="CD110" s="957"/>
      <c r="CE110" s="957"/>
      <c r="CF110" s="971">
        <v>420.3</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721016</v>
      </c>
      <c r="BR112" s="950"/>
      <c r="BS112" s="950"/>
      <c r="BT112" s="950"/>
      <c r="BU112" s="950"/>
      <c r="BV112" s="950">
        <v>677454</v>
      </c>
      <c r="BW112" s="950"/>
      <c r="BX112" s="950"/>
      <c r="BY112" s="950"/>
      <c r="BZ112" s="950"/>
      <c r="CA112" s="950">
        <v>651342</v>
      </c>
      <c r="CB112" s="950"/>
      <c r="CC112" s="950"/>
      <c r="CD112" s="950"/>
      <c r="CE112" s="950"/>
      <c r="CF112" s="944">
        <v>111.1</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62319</v>
      </c>
      <c r="AB113" s="964"/>
      <c r="AC113" s="964"/>
      <c r="AD113" s="964"/>
      <c r="AE113" s="965"/>
      <c r="AF113" s="966">
        <v>59631</v>
      </c>
      <c r="AG113" s="964"/>
      <c r="AH113" s="964"/>
      <c r="AI113" s="964"/>
      <c r="AJ113" s="965"/>
      <c r="AK113" s="966">
        <v>54556</v>
      </c>
      <c r="AL113" s="964"/>
      <c r="AM113" s="964"/>
      <c r="AN113" s="964"/>
      <c r="AO113" s="965"/>
      <c r="AP113" s="967">
        <v>9.3000000000000007</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31937</v>
      </c>
      <c r="BR113" s="950"/>
      <c r="BS113" s="950"/>
      <c r="BT113" s="950"/>
      <c r="BU113" s="950"/>
      <c r="BV113" s="950">
        <v>31115</v>
      </c>
      <c r="BW113" s="950"/>
      <c r="BX113" s="950"/>
      <c r="BY113" s="950"/>
      <c r="BZ113" s="950"/>
      <c r="CA113" s="950">
        <v>29966</v>
      </c>
      <c r="CB113" s="950"/>
      <c r="CC113" s="950"/>
      <c r="CD113" s="950"/>
      <c r="CE113" s="950"/>
      <c r="CF113" s="944">
        <v>5.0999999999999996</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1431</v>
      </c>
      <c r="AB114" s="989"/>
      <c r="AC114" s="989"/>
      <c r="AD114" s="989"/>
      <c r="AE114" s="990"/>
      <c r="AF114" s="991">
        <v>1731</v>
      </c>
      <c r="AG114" s="989"/>
      <c r="AH114" s="989"/>
      <c r="AI114" s="989"/>
      <c r="AJ114" s="990"/>
      <c r="AK114" s="991">
        <v>1806</v>
      </c>
      <c r="AL114" s="989"/>
      <c r="AM114" s="989"/>
      <c r="AN114" s="989"/>
      <c r="AO114" s="990"/>
      <c r="AP114" s="992">
        <v>0.3</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208639</v>
      </c>
      <c r="BR114" s="950"/>
      <c r="BS114" s="950"/>
      <c r="BT114" s="950"/>
      <c r="BU114" s="950"/>
      <c r="BV114" s="950">
        <v>169236</v>
      </c>
      <c r="BW114" s="950"/>
      <c r="BX114" s="950"/>
      <c r="BY114" s="950"/>
      <c r="BZ114" s="950"/>
      <c r="CA114" s="950">
        <v>157323</v>
      </c>
      <c r="CB114" s="950"/>
      <c r="CC114" s="950"/>
      <c r="CD114" s="950"/>
      <c r="CE114" s="950"/>
      <c r="CF114" s="944">
        <v>26.8</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248304</v>
      </c>
      <c r="AB117" s="1007"/>
      <c r="AC117" s="1007"/>
      <c r="AD117" s="1007"/>
      <c r="AE117" s="1008"/>
      <c r="AF117" s="1009">
        <v>234229</v>
      </c>
      <c r="AG117" s="1007"/>
      <c r="AH117" s="1007"/>
      <c r="AI117" s="1007"/>
      <c r="AJ117" s="1008"/>
      <c r="AK117" s="1009">
        <v>238910</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436</v>
      </c>
      <c r="BR117" s="950"/>
      <c r="BS117" s="950"/>
      <c r="BT117" s="950"/>
      <c r="BU117" s="950"/>
      <c r="BV117" s="950" t="s">
        <v>436</v>
      </c>
      <c r="BW117" s="950"/>
      <c r="BX117" s="950"/>
      <c r="BY117" s="950"/>
      <c r="BZ117" s="950"/>
      <c r="CA117" s="950" t="s">
        <v>436</v>
      </c>
      <c r="CB117" s="950"/>
      <c r="CC117" s="950"/>
      <c r="CD117" s="950"/>
      <c r="CE117" s="950"/>
      <c r="CF117" s="944" t="s">
        <v>436</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436</v>
      </c>
      <c r="DH117" s="989"/>
      <c r="DI117" s="989"/>
      <c r="DJ117" s="989"/>
      <c r="DK117" s="990"/>
      <c r="DL117" s="991" t="s">
        <v>436</v>
      </c>
      <c r="DM117" s="989"/>
      <c r="DN117" s="989"/>
      <c r="DO117" s="989"/>
      <c r="DP117" s="990"/>
      <c r="DQ117" s="991" t="s">
        <v>436</v>
      </c>
      <c r="DR117" s="989"/>
      <c r="DS117" s="989"/>
      <c r="DT117" s="989"/>
      <c r="DU117" s="990"/>
      <c r="DV117" s="992" t="s">
        <v>436</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288</v>
      </c>
      <c r="AG118" s="915"/>
      <c r="AH118" s="915"/>
      <c r="AI118" s="915"/>
      <c r="AJ118" s="916"/>
      <c r="AK118" s="914" t="s">
        <v>287</v>
      </c>
      <c r="AL118" s="915"/>
      <c r="AM118" s="915"/>
      <c r="AN118" s="915"/>
      <c r="AO118" s="916"/>
      <c r="AP118" s="1001" t="s">
        <v>409</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439</v>
      </c>
      <c r="BR118" s="1028"/>
      <c r="BS118" s="1028"/>
      <c r="BT118" s="1028"/>
      <c r="BU118" s="1028"/>
      <c r="BV118" s="1028" t="s">
        <v>439</v>
      </c>
      <c r="BW118" s="1028"/>
      <c r="BX118" s="1028"/>
      <c r="BY118" s="1028"/>
      <c r="BZ118" s="1028"/>
      <c r="CA118" s="1028" t="s">
        <v>439</v>
      </c>
      <c r="CB118" s="1028"/>
      <c r="CC118" s="1028"/>
      <c r="CD118" s="1028"/>
      <c r="CE118" s="1028"/>
      <c r="CF118" s="944" t="s">
        <v>439</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439</v>
      </c>
      <c r="DH118" s="989"/>
      <c r="DI118" s="989"/>
      <c r="DJ118" s="989"/>
      <c r="DK118" s="990"/>
      <c r="DL118" s="991" t="s">
        <v>439</v>
      </c>
      <c r="DM118" s="989"/>
      <c r="DN118" s="989"/>
      <c r="DO118" s="989"/>
      <c r="DP118" s="990"/>
      <c r="DQ118" s="991" t="s">
        <v>439</v>
      </c>
      <c r="DR118" s="989"/>
      <c r="DS118" s="989"/>
      <c r="DT118" s="989"/>
      <c r="DU118" s="990"/>
      <c r="DV118" s="992" t="s">
        <v>439</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439</v>
      </c>
      <c r="AB119" s="922"/>
      <c r="AC119" s="922"/>
      <c r="AD119" s="922"/>
      <c r="AE119" s="923"/>
      <c r="AF119" s="924" t="s">
        <v>439</v>
      </c>
      <c r="AG119" s="922"/>
      <c r="AH119" s="922"/>
      <c r="AI119" s="922"/>
      <c r="AJ119" s="923"/>
      <c r="AK119" s="924" t="s">
        <v>439</v>
      </c>
      <c r="AL119" s="922"/>
      <c r="AM119" s="922"/>
      <c r="AN119" s="922"/>
      <c r="AO119" s="923"/>
      <c r="AP119" s="925" t="s">
        <v>439</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441</v>
      </c>
      <c r="BP119" s="1036"/>
      <c r="BQ119" s="1027">
        <v>3064953</v>
      </c>
      <c r="BR119" s="1028"/>
      <c r="BS119" s="1028"/>
      <c r="BT119" s="1028"/>
      <c r="BU119" s="1028"/>
      <c r="BV119" s="1028">
        <v>3075898</v>
      </c>
      <c r="BW119" s="1028"/>
      <c r="BX119" s="1028"/>
      <c r="BY119" s="1028"/>
      <c r="BZ119" s="1028"/>
      <c r="CA119" s="1028">
        <v>3303044</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1008682</v>
      </c>
      <c r="BR120" s="957"/>
      <c r="BS120" s="957"/>
      <c r="BT120" s="957"/>
      <c r="BU120" s="957"/>
      <c r="BV120" s="957">
        <v>1033160</v>
      </c>
      <c r="BW120" s="957"/>
      <c r="BX120" s="957"/>
      <c r="BY120" s="957"/>
      <c r="BZ120" s="957"/>
      <c r="CA120" s="957">
        <v>1026623</v>
      </c>
      <c r="CB120" s="957"/>
      <c r="CC120" s="957"/>
      <c r="CD120" s="957"/>
      <c r="CE120" s="957"/>
      <c r="CF120" s="971">
        <v>175.1</v>
      </c>
      <c r="CG120" s="972"/>
      <c r="CH120" s="972"/>
      <c r="CI120" s="972"/>
      <c r="CJ120" s="972"/>
      <c r="CK120" s="1037" t="s">
        <v>445</v>
      </c>
      <c r="CL120" s="1038"/>
      <c r="CM120" s="1038"/>
      <c r="CN120" s="1038"/>
      <c r="CO120" s="1039"/>
      <c r="CP120" s="1045" t="s">
        <v>446</v>
      </c>
      <c r="CQ120" s="1046"/>
      <c r="CR120" s="1046"/>
      <c r="CS120" s="1046"/>
      <c r="CT120" s="1046"/>
      <c r="CU120" s="1046"/>
      <c r="CV120" s="1046"/>
      <c r="CW120" s="1046"/>
      <c r="CX120" s="1046"/>
      <c r="CY120" s="1046"/>
      <c r="CZ120" s="1046"/>
      <c r="DA120" s="1046"/>
      <c r="DB120" s="1046"/>
      <c r="DC120" s="1046"/>
      <c r="DD120" s="1046"/>
      <c r="DE120" s="1046"/>
      <c r="DF120" s="1047"/>
      <c r="DG120" s="956">
        <v>511123</v>
      </c>
      <c r="DH120" s="957"/>
      <c r="DI120" s="957"/>
      <c r="DJ120" s="957"/>
      <c r="DK120" s="957"/>
      <c r="DL120" s="957">
        <v>470396</v>
      </c>
      <c r="DM120" s="957"/>
      <c r="DN120" s="957"/>
      <c r="DO120" s="957"/>
      <c r="DP120" s="957"/>
      <c r="DQ120" s="957">
        <v>430005</v>
      </c>
      <c r="DR120" s="957"/>
      <c r="DS120" s="957"/>
      <c r="DT120" s="957"/>
      <c r="DU120" s="957"/>
      <c r="DV120" s="958">
        <v>73.3</v>
      </c>
      <c r="DW120" s="958"/>
      <c r="DX120" s="958"/>
      <c r="DY120" s="958"/>
      <c r="DZ120" s="959"/>
    </row>
    <row r="121" spans="1:130" s="199" customFormat="1" ht="26.25" customHeight="1" x14ac:dyDescent="0.15">
      <c r="A121" s="1089"/>
      <c r="B121" s="976"/>
      <c r="C121" s="997" t="s">
        <v>447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448</v>
      </c>
      <c r="BA121" s="980"/>
      <c r="BB121" s="980"/>
      <c r="BC121" s="980"/>
      <c r="BD121" s="980"/>
      <c r="BE121" s="980"/>
      <c r="BF121" s="980"/>
      <c r="BG121" s="980"/>
      <c r="BH121" s="980"/>
      <c r="BI121" s="980"/>
      <c r="BJ121" s="980"/>
      <c r="BK121" s="980"/>
      <c r="BL121" s="980"/>
      <c r="BM121" s="980"/>
      <c r="BN121" s="980"/>
      <c r="BO121" s="980"/>
      <c r="BP121" s="981"/>
      <c r="BQ121" s="949">
        <v>72837</v>
      </c>
      <c r="BR121" s="950"/>
      <c r="BS121" s="950"/>
      <c r="BT121" s="950"/>
      <c r="BU121" s="950"/>
      <c r="BV121" s="950">
        <v>103980</v>
      </c>
      <c r="BW121" s="950"/>
      <c r="BX121" s="950"/>
      <c r="BY121" s="950"/>
      <c r="BZ121" s="950"/>
      <c r="CA121" s="950">
        <v>149539</v>
      </c>
      <c r="CB121" s="950"/>
      <c r="CC121" s="950"/>
      <c r="CD121" s="950"/>
      <c r="CE121" s="950"/>
      <c r="CF121" s="944">
        <v>25.5</v>
      </c>
      <c r="CG121" s="945"/>
      <c r="CH121" s="945"/>
      <c r="CI121" s="945"/>
      <c r="CJ121" s="945"/>
      <c r="CK121" s="1040"/>
      <c r="CL121" s="1041"/>
      <c r="CM121" s="1041"/>
      <c r="CN121" s="1041"/>
      <c r="CO121" s="1042"/>
      <c r="CP121" s="1050" t="s">
        <v>449</v>
      </c>
      <c r="CQ121" s="1051"/>
      <c r="CR121" s="1051"/>
      <c r="CS121" s="1051"/>
      <c r="CT121" s="1051"/>
      <c r="CU121" s="1051"/>
      <c r="CV121" s="1051"/>
      <c r="CW121" s="1051"/>
      <c r="CX121" s="1051"/>
      <c r="CY121" s="1051"/>
      <c r="CZ121" s="1051"/>
      <c r="DA121" s="1051"/>
      <c r="DB121" s="1051"/>
      <c r="DC121" s="1051"/>
      <c r="DD121" s="1051"/>
      <c r="DE121" s="1051"/>
      <c r="DF121" s="1052"/>
      <c r="DG121" s="949">
        <v>209893</v>
      </c>
      <c r="DH121" s="950"/>
      <c r="DI121" s="950"/>
      <c r="DJ121" s="950"/>
      <c r="DK121" s="950"/>
      <c r="DL121" s="950">
        <v>207058</v>
      </c>
      <c r="DM121" s="950"/>
      <c r="DN121" s="950"/>
      <c r="DO121" s="950"/>
      <c r="DP121" s="950"/>
      <c r="DQ121" s="950">
        <v>221337</v>
      </c>
      <c r="DR121" s="950"/>
      <c r="DS121" s="950"/>
      <c r="DT121" s="950"/>
      <c r="DU121" s="950"/>
      <c r="DV121" s="951">
        <v>37.799999999999997</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1891560</v>
      </c>
      <c r="BR122" s="1028"/>
      <c r="BS122" s="1028"/>
      <c r="BT122" s="1028"/>
      <c r="BU122" s="1028"/>
      <c r="BV122" s="1028">
        <v>1922574</v>
      </c>
      <c r="BW122" s="1028"/>
      <c r="BX122" s="1028"/>
      <c r="BY122" s="1028"/>
      <c r="BZ122" s="1028"/>
      <c r="CA122" s="1028">
        <v>2077349</v>
      </c>
      <c r="CB122" s="1028"/>
      <c r="CC122" s="1028"/>
      <c r="CD122" s="1028"/>
      <c r="CE122" s="1028"/>
      <c r="CF122" s="1048">
        <v>354.3</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451</v>
      </c>
      <c r="BP123" s="1036"/>
      <c r="BQ123" s="1095">
        <v>2973079</v>
      </c>
      <c r="BR123" s="1096"/>
      <c r="BS123" s="1096"/>
      <c r="BT123" s="1096"/>
      <c r="BU123" s="1096"/>
      <c r="BV123" s="1096">
        <v>3059714</v>
      </c>
      <c r="BW123" s="1096"/>
      <c r="BX123" s="1096"/>
      <c r="BY123" s="1096"/>
      <c r="BZ123" s="1096"/>
      <c r="CA123" s="1096">
        <v>3253511</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16.399999999999999</v>
      </c>
      <c r="BR124" s="1058"/>
      <c r="BS124" s="1058"/>
      <c r="BT124" s="1058"/>
      <c r="BU124" s="1058"/>
      <c r="BV124" s="1058">
        <v>2.7</v>
      </c>
      <c r="BW124" s="1058"/>
      <c r="BX124" s="1058"/>
      <c r="BY124" s="1058"/>
      <c r="BZ124" s="1058"/>
      <c r="CA124" s="1058">
        <v>8.4</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16411</v>
      </c>
      <c r="AB128" s="1078"/>
      <c r="AC128" s="1078"/>
      <c r="AD128" s="1078"/>
      <c r="AE128" s="1079"/>
      <c r="AF128" s="1080">
        <v>14707</v>
      </c>
      <c r="AG128" s="1078"/>
      <c r="AH128" s="1078"/>
      <c r="AI128" s="1078"/>
      <c r="AJ128" s="1079"/>
      <c r="AK128" s="1080">
        <v>17916</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717500</v>
      </c>
      <c r="AB129" s="989"/>
      <c r="AC129" s="989"/>
      <c r="AD129" s="989"/>
      <c r="AE129" s="990"/>
      <c r="AF129" s="991">
        <v>741212</v>
      </c>
      <c r="AG129" s="989"/>
      <c r="AH129" s="989"/>
      <c r="AI129" s="989"/>
      <c r="AJ129" s="990"/>
      <c r="AK129" s="991">
        <v>740539</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160584</v>
      </c>
      <c r="AB130" s="989"/>
      <c r="AC130" s="989"/>
      <c r="AD130" s="989"/>
      <c r="AE130" s="990"/>
      <c r="AF130" s="991">
        <v>151840</v>
      </c>
      <c r="AG130" s="989"/>
      <c r="AH130" s="989"/>
      <c r="AI130" s="989"/>
      <c r="AJ130" s="990"/>
      <c r="AK130" s="991">
        <v>154225</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11.8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556916</v>
      </c>
      <c r="AB131" s="1014"/>
      <c r="AC131" s="1014"/>
      <c r="AD131" s="1014"/>
      <c r="AE131" s="1015"/>
      <c r="AF131" s="1013">
        <v>589372</v>
      </c>
      <c r="AG131" s="1014"/>
      <c r="AH131" s="1014"/>
      <c r="AI131" s="1014"/>
      <c r="AJ131" s="1015"/>
      <c r="AK131" s="1013">
        <v>586314</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v>8.4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12.80426492</v>
      </c>
      <c r="AB132" s="1130"/>
      <c r="AC132" s="1130"/>
      <c r="AD132" s="1130"/>
      <c r="AE132" s="1131"/>
      <c r="AF132" s="1132">
        <v>11.483748800000001</v>
      </c>
      <c r="AG132" s="1130"/>
      <c r="AH132" s="1130"/>
      <c r="AI132" s="1130"/>
      <c r="AJ132" s="1131"/>
      <c r="AK132" s="1132">
        <v>11.38792524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13.7</v>
      </c>
      <c r="AB133" s="1113"/>
      <c r="AC133" s="1113"/>
      <c r="AD133" s="1113"/>
      <c r="AE133" s="1114"/>
      <c r="AF133" s="1112">
        <v>12.6</v>
      </c>
      <c r="AG133" s="1113"/>
      <c r="AH133" s="1113"/>
      <c r="AI133" s="1113"/>
      <c r="AJ133" s="1114"/>
      <c r="AK133" s="1112">
        <v>11.8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50" t="s">
        <v>479</v>
      </c>
      <c r="L7" s="256"/>
      <c r="M7" s="257" t="s">
        <v>480</v>
      </c>
      <c r="N7" s="258"/>
    </row>
    <row r="8" spans="1:16" x14ac:dyDescent="0.15">
      <c r="A8" s="250"/>
      <c r="B8" s="246"/>
      <c r="C8" s="246"/>
      <c r="D8" s="246"/>
      <c r="E8" s="246"/>
      <c r="F8" s="246"/>
      <c r="G8" s="259"/>
      <c r="H8" s="260"/>
      <c r="I8" s="260"/>
      <c r="J8" s="261"/>
      <c r="K8" s="1151"/>
      <c r="L8" s="262" t="s">
        <v>481</v>
      </c>
      <c r="M8" s="263" t="s">
        <v>482</v>
      </c>
      <c r="N8" s="264" t="s">
        <v>483</v>
      </c>
    </row>
    <row r="9" spans="1:16" x14ac:dyDescent="0.15">
      <c r="A9" s="250"/>
      <c r="B9" s="246"/>
      <c r="C9" s="246"/>
      <c r="D9" s="246"/>
      <c r="E9" s="246"/>
      <c r="F9" s="246"/>
      <c r="G9" s="1152" t="s">
        <v>484</v>
      </c>
      <c r="H9" s="1153"/>
      <c r="I9" s="1153"/>
      <c r="J9" s="1154"/>
      <c r="K9" s="265">
        <v>274443</v>
      </c>
      <c r="L9" s="266">
        <v>453625</v>
      </c>
      <c r="M9" s="267">
        <v>189696</v>
      </c>
      <c r="N9" s="268">
        <v>139.1</v>
      </c>
    </row>
    <row r="10" spans="1:16" x14ac:dyDescent="0.15">
      <c r="A10" s="250"/>
      <c r="B10" s="246"/>
      <c r="C10" s="246"/>
      <c r="D10" s="246"/>
      <c r="E10" s="246"/>
      <c r="F10" s="246"/>
      <c r="G10" s="1152" t="s">
        <v>485</v>
      </c>
      <c r="H10" s="1153"/>
      <c r="I10" s="1153"/>
      <c r="J10" s="1154"/>
      <c r="K10" s="269">
        <v>33130</v>
      </c>
      <c r="L10" s="270">
        <v>54760</v>
      </c>
      <c r="M10" s="271">
        <v>21936</v>
      </c>
      <c r="N10" s="272">
        <v>149.6</v>
      </c>
    </row>
    <row r="11" spans="1:16" ht="13.5" customHeight="1" x14ac:dyDescent="0.15">
      <c r="A11" s="250"/>
      <c r="B11" s="246"/>
      <c r="C11" s="246"/>
      <c r="D11" s="246"/>
      <c r="E11" s="246"/>
      <c r="F11" s="246"/>
      <c r="G11" s="1152" t="s">
        <v>486</v>
      </c>
      <c r="H11" s="1153"/>
      <c r="I11" s="1153"/>
      <c r="J11" s="1154"/>
      <c r="K11" s="269">
        <v>27732</v>
      </c>
      <c r="L11" s="270">
        <v>45838</v>
      </c>
      <c r="M11" s="271">
        <v>29437</v>
      </c>
      <c r="N11" s="272">
        <v>55.7</v>
      </c>
    </row>
    <row r="12" spans="1:16" ht="13.5" customHeight="1" x14ac:dyDescent="0.15">
      <c r="A12" s="250"/>
      <c r="B12" s="246"/>
      <c r="C12" s="246"/>
      <c r="D12" s="246"/>
      <c r="E12" s="246"/>
      <c r="F12" s="246"/>
      <c r="G12" s="1152" t="s">
        <v>487</v>
      </c>
      <c r="H12" s="1153"/>
      <c r="I12" s="1153"/>
      <c r="J12" s="1154"/>
      <c r="K12" s="269" t="s">
        <v>488</v>
      </c>
      <c r="L12" s="270" t="s">
        <v>488</v>
      </c>
      <c r="M12" s="271">
        <v>3160</v>
      </c>
      <c r="N12" s="272" t="s">
        <v>488</v>
      </c>
    </row>
    <row r="13" spans="1:16" ht="13.5" customHeight="1" x14ac:dyDescent="0.15">
      <c r="A13" s="250"/>
      <c r="B13" s="246"/>
      <c r="C13" s="246"/>
      <c r="D13" s="246"/>
      <c r="E13" s="246"/>
      <c r="F13" s="246"/>
      <c r="G13" s="1152" t="s">
        <v>489</v>
      </c>
      <c r="H13" s="1153"/>
      <c r="I13" s="1153"/>
      <c r="J13" s="1154"/>
      <c r="K13" s="269" t="s">
        <v>488</v>
      </c>
      <c r="L13" s="270" t="s">
        <v>488</v>
      </c>
      <c r="M13" s="271" t="s">
        <v>488</v>
      </c>
      <c r="N13" s="272" t="s">
        <v>488</v>
      </c>
    </row>
    <row r="14" spans="1:16" ht="13.5" customHeight="1" x14ac:dyDescent="0.15">
      <c r="A14" s="250"/>
      <c r="B14" s="246"/>
      <c r="C14" s="246"/>
      <c r="D14" s="246"/>
      <c r="E14" s="246"/>
      <c r="F14" s="246"/>
      <c r="G14" s="1152" t="s">
        <v>490</v>
      </c>
      <c r="H14" s="1153"/>
      <c r="I14" s="1153"/>
      <c r="J14" s="1154"/>
      <c r="K14" s="269">
        <v>24347</v>
      </c>
      <c r="L14" s="270">
        <v>40243</v>
      </c>
      <c r="M14" s="271">
        <v>9091</v>
      </c>
      <c r="N14" s="272">
        <v>342.7</v>
      </c>
    </row>
    <row r="15" spans="1:16" ht="13.5" customHeight="1" x14ac:dyDescent="0.15">
      <c r="A15" s="250"/>
      <c r="B15" s="246"/>
      <c r="C15" s="246"/>
      <c r="D15" s="246"/>
      <c r="E15" s="246"/>
      <c r="F15" s="246"/>
      <c r="G15" s="1152" t="s">
        <v>491</v>
      </c>
      <c r="H15" s="1153"/>
      <c r="I15" s="1153"/>
      <c r="J15" s="1154"/>
      <c r="K15" s="269">
        <v>8978</v>
      </c>
      <c r="L15" s="270">
        <v>14840</v>
      </c>
      <c r="M15" s="271">
        <v>4470</v>
      </c>
      <c r="N15" s="272">
        <v>232</v>
      </c>
    </row>
    <row r="16" spans="1:16" x14ac:dyDescent="0.15">
      <c r="A16" s="250"/>
      <c r="B16" s="246"/>
      <c r="C16" s="246"/>
      <c r="D16" s="246"/>
      <c r="E16" s="246"/>
      <c r="F16" s="246"/>
      <c r="G16" s="1155" t="s">
        <v>492</v>
      </c>
      <c r="H16" s="1156"/>
      <c r="I16" s="1156"/>
      <c r="J16" s="1157"/>
      <c r="K16" s="270">
        <v>-25457</v>
      </c>
      <c r="L16" s="270">
        <v>-42078</v>
      </c>
      <c r="M16" s="271">
        <v>-19414</v>
      </c>
      <c r="N16" s="272">
        <v>116.7</v>
      </c>
    </row>
    <row r="17" spans="1:16" x14ac:dyDescent="0.15">
      <c r="A17" s="250"/>
      <c r="B17" s="246"/>
      <c r="C17" s="246"/>
      <c r="D17" s="246"/>
      <c r="E17" s="246"/>
      <c r="F17" s="246"/>
      <c r="G17" s="1155" t="s">
        <v>171</v>
      </c>
      <c r="H17" s="1156"/>
      <c r="I17" s="1156"/>
      <c r="J17" s="1157"/>
      <c r="K17" s="270">
        <v>343173</v>
      </c>
      <c r="L17" s="270">
        <v>567228</v>
      </c>
      <c r="M17" s="271">
        <v>238376</v>
      </c>
      <c r="N17" s="272">
        <v>138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47" t="s">
        <v>497</v>
      </c>
      <c r="H21" s="1148"/>
      <c r="I21" s="1148"/>
      <c r="J21" s="1149"/>
      <c r="K21" s="282">
        <v>49.59</v>
      </c>
      <c r="L21" s="283">
        <v>21.75</v>
      </c>
      <c r="M21" s="284">
        <v>27.84</v>
      </c>
      <c r="N21" s="251"/>
      <c r="O21" s="285"/>
      <c r="P21" s="281"/>
    </row>
    <row r="22" spans="1:16" s="286" customFormat="1" x14ac:dyDescent="0.15">
      <c r="A22" s="281"/>
      <c r="B22" s="251"/>
      <c r="C22" s="251"/>
      <c r="D22" s="251"/>
      <c r="E22" s="251"/>
      <c r="F22" s="251"/>
      <c r="G22" s="1147" t="s">
        <v>498</v>
      </c>
      <c r="H22" s="1148"/>
      <c r="I22" s="1148"/>
      <c r="J22" s="1149"/>
      <c r="K22" s="287">
        <v>97.5</v>
      </c>
      <c r="L22" s="288">
        <v>95.2</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50" t="s">
        <v>479</v>
      </c>
      <c r="L30" s="256"/>
      <c r="M30" s="257" t="s">
        <v>480</v>
      </c>
      <c r="N30" s="258"/>
    </row>
    <row r="31" spans="1:16" x14ac:dyDescent="0.15">
      <c r="A31" s="250"/>
      <c r="B31" s="246"/>
      <c r="C31" s="246"/>
      <c r="D31" s="246"/>
      <c r="E31" s="246"/>
      <c r="F31" s="246"/>
      <c r="G31" s="259"/>
      <c r="H31" s="260"/>
      <c r="I31" s="260"/>
      <c r="J31" s="261"/>
      <c r="K31" s="1151"/>
      <c r="L31" s="262" t="s">
        <v>481</v>
      </c>
      <c r="M31" s="263" t="s">
        <v>482</v>
      </c>
      <c r="N31" s="264" t="s">
        <v>483</v>
      </c>
    </row>
    <row r="32" spans="1:16" ht="27" customHeight="1" x14ac:dyDescent="0.15">
      <c r="A32" s="250"/>
      <c r="B32" s="246"/>
      <c r="C32" s="246"/>
      <c r="D32" s="246"/>
      <c r="E32" s="246"/>
      <c r="F32" s="246"/>
      <c r="G32" s="1163" t="s">
        <v>502</v>
      </c>
      <c r="H32" s="1164"/>
      <c r="I32" s="1164"/>
      <c r="J32" s="1165"/>
      <c r="K32" s="296">
        <v>182548</v>
      </c>
      <c r="L32" s="296">
        <v>301732</v>
      </c>
      <c r="M32" s="297">
        <v>139853</v>
      </c>
      <c r="N32" s="298">
        <v>115.7</v>
      </c>
    </row>
    <row r="33" spans="1:16" ht="13.5" customHeight="1" x14ac:dyDescent="0.15">
      <c r="A33" s="250"/>
      <c r="B33" s="246"/>
      <c r="C33" s="246"/>
      <c r="D33" s="246"/>
      <c r="E33" s="246"/>
      <c r="F33" s="246"/>
      <c r="G33" s="1163" t="s">
        <v>503</v>
      </c>
      <c r="H33" s="1164"/>
      <c r="I33" s="1164"/>
      <c r="J33" s="1165"/>
      <c r="K33" s="296" t="s">
        <v>488</v>
      </c>
      <c r="L33" s="296" t="s">
        <v>488</v>
      </c>
      <c r="M33" s="297" t="s">
        <v>488</v>
      </c>
      <c r="N33" s="298" t="s">
        <v>488</v>
      </c>
    </row>
    <row r="34" spans="1:16" ht="27" customHeight="1" x14ac:dyDescent="0.15">
      <c r="A34" s="250"/>
      <c r="B34" s="246"/>
      <c r="C34" s="246"/>
      <c r="D34" s="246"/>
      <c r="E34" s="246"/>
      <c r="F34" s="246"/>
      <c r="G34" s="1163" t="s">
        <v>504</v>
      </c>
      <c r="H34" s="1164"/>
      <c r="I34" s="1164"/>
      <c r="J34" s="1165"/>
      <c r="K34" s="296" t="s">
        <v>488</v>
      </c>
      <c r="L34" s="296" t="s">
        <v>488</v>
      </c>
      <c r="M34" s="297">
        <v>4</v>
      </c>
      <c r="N34" s="298" t="s">
        <v>488</v>
      </c>
    </row>
    <row r="35" spans="1:16" ht="27" customHeight="1" x14ac:dyDescent="0.15">
      <c r="A35" s="250"/>
      <c r="B35" s="246"/>
      <c r="C35" s="246"/>
      <c r="D35" s="246"/>
      <c r="E35" s="246"/>
      <c r="F35" s="246"/>
      <c r="G35" s="1163" t="s">
        <v>505</v>
      </c>
      <c r="H35" s="1164"/>
      <c r="I35" s="1164"/>
      <c r="J35" s="1165"/>
      <c r="K35" s="296">
        <v>54556</v>
      </c>
      <c r="L35" s="296">
        <v>90175</v>
      </c>
      <c r="M35" s="297">
        <v>31890</v>
      </c>
      <c r="N35" s="298">
        <v>182.8</v>
      </c>
    </row>
    <row r="36" spans="1:16" ht="27" customHeight="1" x14ac:dyDescent="0.15">
      <c r="A36" s="250"/>
      <c r="B36" s="246"/>
      <c r="C36" s="246"/>
      <c r="D36" s="246"/>
      <c r="E36" s="246"/>
      <c r="F36" s="246"/>
      <c r="G36" s="1163" t="s">
        <v>506</v>
      </c>
      <c r="H36" s="1164"/>
      <c r="I36" s="1164"/>
      <c r="J36" s="1165"/>
      <c r="K36" s="296">
        <v>1806</v>
      </c>
      <c r="L36" s="296">
        <v>2985</v>
      </c>
      <c r="M36" s="297">
        <v>5316</v>
      </c>
      <c r="N36" s="298">
        <v>-43.8</v>
      </c>
    </row>
    <row r="37" spans="1:16" ht="13.5" customHeight="1" x14ac:dyDescent="0.15">
      <c r="A37" s="250"/>
      <c r="B37" s="246"/>
      <c r="C37" s="246"/>
      <c r="D37" s="246"/>
      <c r="E37" s="246"/>
      <c r="F37" s="246"/>
      <c r="G37" s="1163" t="s">
        <v>507</v>
      </c>
      <c r="H37" s="1164"/>
      <c r="I37" s="1164"/>
      <c r="J37" s="1165"/>
      <c r="K37" s="296" t="s">
        <v>488</v>
      </c>
      <c r="L37" s="296" t="s">
        <v>488</v>
      </c>
      <c r="M37" s="297">
        <v>1757</v>
      </c>
      <c r="N37" s="298" t="s">
        <v>488</v>
      </c>
    </row>
    <row r="38" spans="1:16" ht="27" customHeight="1" x14ac:dyDescent="0.15">
      <c r="A38" s="250"/>
      <c r="B38" s="246"/>
      <c r="C38" s="246"/>
      <c r="D38" s="246"/>
      <c r="E38" s="246"/>
      <c r="F38" s="246"/>
      <c r="G38" s="1166" t="s">
        <v>508</v>
      </c>
      <c r="H38" s="1167"/>
      <c r="I38" s="1167"/>
      <c r="J38" s="1168"/>
      <c r="K38" s="299" t="s">
        <v>488</v>
      </c>
      <c r="L38" s="299" t="s">
        <v>488</v>
      </c>
      <c r="M38" s="300">
        <v>42</v>
      </c>
      <c r="N38" s="301" t="s">
        <v>488</v>
      </c>
      <c r="O38" s="295"/>
    </row>
    <row r="39" spans="1:16" x14ac:dyDescent="0.15">
      <c r="A39" s="250"/>
      <c r="B39" s="246"/>
      <c r="C39" s="246"/>
      <c r="D39" s="246"/>
      <c r="E39" s="246"/>
      <c r="F39" s="246"/>
      <c r="G39" s="1166" t="s">
        <v>509</v>
      </c>
      <c r="H39" s="1167"/>
      <c r="I39" s="1167"/>
      <c r="J39" s="1168"/>
      <c r="K39" s="302">
        <v>-17916</v>
      </c>
      <c r="L39" s="302">
        <v>-29613</v>
      </c>
      <c r="M39" s="303">
        <v>-8426</v>
      </c>
      <c r="N39" s="304">
        <v>251.4</v>
      </c>
      <c r="O39" s="295"/>
    </row>
    <row r="40" spans="1:16" ht="27" customHeight="1" x14ac:dyDescent="0.15">
      <c r="A40" s="250"/>
      <c r="B40" s="246"/>
      <c r="C40" s="246"/>
      <c r="D40" s="246"/>
      <c r="E40" s="246"/>
      <c r="F40" s="246"/>
      <c r="G40" s="1163" t="s">
        <v>510</v>
      </c>
      <c r="H40" s="1164"/>
      <c r="I40" s="1164"/>
      <c r="J40" s="1165"/>
      <c r="K40" s="302">
        <v>-154225</v>
      </c>
      <c r="L40" s="302">
        <v>-254917</v>
      </c>
      <c r="M40" s="303">
        <v>-127711</v>
      </c>
      <c r="N40" s="304">
        <v>99.6</v>
      </c>
      <c r="O40" s="295"/>
    </row>
    <row r="41" spans="1:16" x14ac:dyDescent="0.15">
      <c r="A41" s="250"/>
      <c r="B41" s="246"/>
      <c r="C41" s="246"/>
      <c r="D41" s="246"/>
      <c r="E41" s="246"/>
      <c r="F41" s="246"/>
      <c r="G41" s="1169" t="s">
        <v>282</v>
      </c>
      <c r="H41" s="1170"/>
      <c r="I41" s="1170"/>
      <c r="J41" s="1171"/>
      <c r="K41" s="296">
        <v>66769</v>
      </c>
      <c r="L41" s="302">
        <v>110362</v>
      </c>
      <c r="M41" s="303">
        <v>42725</v>
      </c>
      <c r="N41" s="304">
        <v>158.30000000000001</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58" t="s">
        <v>479</v>
      </c>
      <c r="J49" s="1160" t="s">
        <v>514</v>
      </c>
      <c r="K49" s="1161"/>
      <c r="L49" s="1161"/>
      <c r="M49" s="1161"/>
      <c r="N49" s="1162"/>
    </row>
    <row r="50" spans="1:14" x14ac:dyDescent="0.15">
      <c r="A50" s="250"/>
      <c r="B50" s="246"/>
      <c r="C50" s="246"/>
      <c r="D50" s="246"/>
      <c r="E50" s="246"/>
      <c r="F50" s="246"/>
      <c r="G50" s="314"/>
      <c r="H50" s="315"/>
      <c r="I50" s="1159"/>
      <c r="J50" s="316" t="s">
        <v>515</v>
      </c>
      <c r="K50" s="317" t="s">
        <v>516</v>
      </c>
      <c r="L50" s="318" t="s">
        <v>517</v>
      </c>
      <c r="M50" s="319" t="s">
        <v>518</v>
      </c>
      <c r="N50" s="320" t="s">
        <v>519</v>
      </c>
    </row>
    <row r="51" spans="1:14" x14ac:dyDescent="0.15">
      <c r="A51" s="250"/>
      <c r="B51" s="246"/>
      <c r="C51" s="246"/>
      <c r="D51" s="246"/>
      <c r="E51" s="246"/>
      <c r="F51" s="246"/>
      <c r="G51" s="312" t="s">
        <v>520</v>
      </c>
      <c r="H51" s="313"/>
      <c r="I51" s="321">
        <v>86110</v>
      </c>
      <c r="J51" s="322">
        <v>146446</v>
      </c>
      <c r="K51" s="323">
        <v>41.5</v>
      </c>
      <c r="L51" s="324">
        <v>228305</v>
      </c>
      <c r="M51" s="325">
        <v>5.6</v>
      </c>
      <c r="N51" s="326">
        <v>35.9</v>
      </c>
    </row>
    <row r="52" spans="1:14" x14ac:dyDescent="0.15">
      <c r="A52" s="250"/>
      <c r="B52" s="246"/>
      <c r="C52" s="246"/>
      <c r="D52" s="246"/>
      <c r="E52" s="246"/>
      <c r="F52" s="246"/>
      <c r="G52" s="327"/>
      <c r="H52" s="328" t="s">
        <v>521</v>
      </c>
      <c r="I52" s="329">
        <v>73470</v>
      </c>
      <c r="J52" s="330">
        <v>124949</v>
      </c>
      <c r="K52" s="331">
        <v>20.7</v>
      </c>
      <c r="L52" s="332">
        <v>86611</v>
      </c>
      <c r="M52" s="333">
        <v>-20.399999999999999</v>
      </c>
      <c r="N52" s="334">
        <v>41.1</v>
      </c>
    </row>
    <row r="53" spans="1:14" x14ac:dyDescent="0.15">
      <c r="A53" s="250"/>
      <c r="B53" s="246"/>
      <c r="C53" s="246"/>
      <c r="D53" s="246"/>
      <c r="E53" s="246"/>
      <c r="F53" s="246"/>
      <c r="G53" s="312" t="s">
        <v>522</v>
      </c>
      <c r="H53" s="313"/>
      <c r="I53" s="321">
        <v>229472</v>
      </c>
      <c r="J53" s="322">
        <v>384375</v>
      </c>
      <c r="K53" s="323">
        <v>162.5</v>
      </c>
      <c r="L53" s="324">
        <v>316331</v>
      </c>
      <c r="M53" s="325">
        <v>38.6</v>
      </c>
      <c r="N53" s="326">
        <v>123.9</v>
      </c>
    </row>
    <row r="54" spans="1:14" x14ac:dyDescent="0.15">
      <c r="A54" s="250"/>
      <c r="B54" s="246"/>
      <c r="C54" s="246"/>
      <c r="D54" s="246"/>
      <c r="E54" s="246"/>
      <c r="F54" s="246"/>
      <c r="G54" s="327"/>
      <c r="H54" s="328" t="s">
        <v>521</v>
      </c>
      <c r="I54" s="329">
        <v>28027</v>
      </c>
      <c r="J54" s="330">
        <v>46946</v>
      </c>
      <c r="K54" s="331">
        <v>-62.4</v>
      </c>
      <c r="L54" s="332">
        <v>106387</v>
      </c>
      <c r="M54" s="333">
        <v>22.8</v>
      </c>
      <c r="N54" s="334">
        <v>-85.2</v>
      </c>
    </row>
    <row r="55" spans="1:14" x14ac:dyDescent="0.15">
      <c r="A55" s="250"/>
      <c r="B55" s="246"/>
      <c r="C55" s="246"/>
      <c r="D55" s="246"/>
      <c r="E55" s="246"/>
      <c r="F55" s="246"/>
      <c r="G55" s="312" t="s">
        <v>523</v>
      </c>
      <c r="H55" s="313"/>
      <c r="I55" s="321">
        <v>859085</v>
      </c>
      <c r="J55" s="322">
        <v>1451157</v>
      </c>
      <c r="K55" s="323">
        <v>277.5</v>
      </c>
      <c r="L55" s="324">
        <v>333013</v>
      </c>
      <c r="M55" s="325">
        <v>5.3</v>
      </c>
      <c r="N55" s="326">
        <v>272.2</v>
      </c>
    </row>
    <row r="56" spans="1:14" x14ac:dyDescent="0.15">
      <c r="A56" s="250"/>
      <c r="B56" s="246"/>
      <c r="C56" s="246"/>
      <c r="D56" s="246"/>
      <c r="E56" s="246"/>
      <c r="F56" s="246"/>
      <c r="G56" s="327"/>
      <c r="H56" s="328" t="s">
        <v>521</v>
      </c>
      <c r="I56" s="329">
        <v>42912</v>
      </c>
      <c r="J56" s="330">
        <v>72486</v>
      </c>
      <c r="K56" s="331">
        <v>54.4</v>
      </c>
      <c r="L56" s="332">
        <v>126732</v>
      </c>
      <c r="M56" s="333">
        <v>19.100000000000001</v>
      </c>
      <c r="N56" s="334">
        <v>35.299999999999997</v>
      </c>
    </row>
    <row r="57" spans="1:14" x14ac:dyDescent="0.15">
      <c r="A57" s="250"/>
      <c r="B57" s="246"/>
      <c r="C57" s="246"/>
      <c r="D57" s="246"/>
      <c r="E57" s="246"/>
      <c r="F57" s="246"/>
      <c r="G57" s="312" t="s">
        <v>524</v>
      </c>
      <c r="H57" s="313"/>
      <c r="I57" s="321">
        <v>302616</v>
      </c>
      <c r="J57" s="322">
        <v>511176</v>
      </c>
      <c r="K57" s="323">
        <v>-64.8</v>
      </c>
      <c r="L57" s="324">
        <v>280458</v>
      </c>
      <c r="M57" s="325">
        <v>-15.8</v>
      </c>
      <c r="N57" s="326">
        <v>-49</v>
      </c>
    </row>
    <row r="58" spans="1:14" x14ac:dyDescent="0.15">
      <c r="A58" s="250"/>
      <c r="B58" s="246"/>
      <c r="C58" s="246"/>
      <c r="D58" s="246"/>
      <c r="E58" s="246"/>
      <c r="F58" s="246"/>
      <c r="G58" s="327"/>
      <c r="H58" s="328" t="s">
        <v>521</v>
      </c>
      <c r="I58" s="329">
        <v>82802</v>
      </c>
      <c r="J58" s="330">
        <v>139868</v>
      </c>
      <c r="K58" s="331">
        <v>93</v>
      </c>
      <c r="L58" s="332">
        <v>127286</v>
      </c>
      <c r="M58" s="333">
        <v>0.4</v>
      </c>
      <c r="N58" s="334">
        <v>92.6</v>
      </c>
    </row>
    <row r="59" spans="1:14" x14ac:dyDescent="0.15">
      <c r="A59" s="250"/>
      <c r="B59" s="246"/>
      <c r="C59" s="246"/>
      <c r="D59" s="246"/>
      <c r="E59" s="246"/>
      <c r="F59" s="246"/>
      <c r="G59" s="312" t="s">
        <v>525</v>
      </c>
      <c r="H59" s="313"/>
      <c r="I59" s="321">
        <v>495125</v>
      </c>
      <c r="J59" s="322">
        <v>818388</v>
      </c>
      <c r="K59" s="323">
        <v>60.1</v>
      </c>
      <c r="L59" s="324">
        <v>291945</v>
      </c>
      <c r="M59" s="325">
        <v>4.0999999999999996</v>
      </c>
      <c r="N59" s="326">
        <v>56</v>
      </c>
    </row>
    <row r="60" spans="1:14" x14ac:dyDescent="0.15">
      <c r="A60" s="250"/>
      <c r="B60" s="246"/>
      <c r="C60" s="246"/>
      <c r="D60" s="246"/>
      <c r="E60" s="246"/>
      <c r="F60" s="246"/>
      <c r="G60" s="327"/>
      <c r="H60" s="328" t="s">
        <v>521</v>
      </c>
      <c r="I60" s="335">
        <v>16474</v>
      </c>
      <c r="J60" s="330">
        <v>27230</v>
      </c>
      <c r="K60" s="331">
        <v>-80.5</v>
      </c>
      <c r="L60" s="332">
        <v>127651</v>
      </c>
      <c r="M60" s="333">
        <v>0.3</v>
      </c>
      <c r="N60" s="334">
        <v>-80.8</v>
      </c>
    </row>
    <row r="61" spans="1:14" x14ac:dyDescent="0.15">
      <c r="A61" s="250"/>
      <c r="B61" s="246"/>
      <c r="C61" s="246"/>
      <c r="D61" s="246"/>
      <c r="E61" s="246"/>
      <c r="F61" s="246"/>
      <c r="G61" s="312" t="s">
        <v>526</v>
      </c>
      <c r="H61" s="336"/>
      <c r="I61" s="337">
        <v>394482</v>
      </c>
      <c r="J61" s="338">
        <v>662308</v>
      </c>
      <c r="K61" s="339">
        <v>95.4</v>
      </c>
      <c r="L61" s="340">
        <v>290010</v>
      </c>
      <c r="M61" s="341">
        <v>7.6</v>
      </c>
      <c r="N61" s="326">
        <v>87.8</v>
      </c>
    </row>
    <row r="62" spans="1:14" x14ac:dyDescent="0.15">
      <c r="A62" s="250"/>
      <c r="B62" s="246"/>
      <c r="C62" s="246"/>
      <c r="D62" s="246"/>
      <c r="E62" s="246"/>
      <c r="F62" s="246"/>
      <c r="G62" s="327"/>
      <c r="H62" s="328" t="s">
        <v>521</v>
      </c>
      <c r="I62" s="329">
        <v>48737</v>
      </c>
      <c r="J62" s="330">
        <v>82296</v>
      </c>
      <c r="K62" s="331">
        <v>5</v>
      </c>
      <c r="L62" s="332">
        <v>114933</v>
      </c>
      <c r="M62" s="333">
        <v>4.4000000000000004</v>
      </c>
      <c r="N62" s="334">
        <v>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2" t="s">
        <v>3</v>
      </c>
      <c r="D47" s="1172"/>
      <c r="E47" s="1173"/>
      <c r="F47" s="11">
        <v>52.54</v>
      </c>
      <c r="G47" s="12">
        <v>57.11</v>
      </c>
      <c r="H47" s="12">
        <v>60.93</v>
      </c>
      <c r="I47" s="12">
        <v>60.97</v>
      </c>
      <c r="J47" s="13">
        <v>56.13</v>
      </c>
    </row>
    <row r="48" spans="2:10" ht="57.75" customHeight="1" x14ac:dyDescent="0.15">
      <c r="B48" s="14"/>
      <c r="C48" s="1174" t="s">
        <v>4</v>
      </c>
      <c r="D48" s="1174"/>
      <c r="E48" s="1175"/>
      <c r="F48" s="15">
        <v>8.56</v>
      </c>
      <c r="G48" s="16">
        <v>4.58</v>
      </c>
      <c r="H48" s="16">
        <v>7.52</v>
      </c>
      <c r="I48" s="16">
        <v>8.24</v>
      </c>
      <c r="J48" s="17">
        <v>7.9</v>
      </c>
    </row>
    <row r="49" spans="2:10" ht="57.75" customHeight="1" thickBot="1" x14ac:dyDescent="0.2">
      <c r="B49" s="18"/>
      <c r="C49" s="1176" t="s">
        <v>5</v>
      </c>
      <c r="D49" s="1176"/>
      <c r="E49" s="1177"/>
      <c r="F49" s="19">
        <v>5.62</v>
      </c>
      <c r="G49" s="20" t="s">
        <v>533</v>
      </c>
      <c r="H49" s="20">
        <v>4.8499999999999996</v>
      </c>
      <c r="I49" s="20">
        <v>2.95</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2018-04-11T01:01:15Z</cp:lastPrinted>
  <dcterms:created xsi:type="dcterms:W3CDTF">2018-01-24T05:53:31Z</dcterms:created>
  <dcterms:modified xsi:type="dcterms:W3CDTF">2018-11-05T01:34:07Z</dcterms:modified>
  <cp:category/>
</cp:coreProperties>
</file>