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esktop\上下水道課\調査物\公営企業に係る経営比較分析表（令和６年度決算）の分析・公表について\2.作成分\"/>
    </mc:Choice>
  </mc:AlternateContent>
  <xr:revisionPtr revIDLastSave="0" documentId="13_ncr:1_{56605E86-534F-4137-9FD1-EDA90FF6EC95}" xr6:coauthVersionLast="47" xr6:coauthVersionMax="47" xr10:uidLastSave="{00000000-0000-0000-0000-000000000000}"/>
  <workbookProtection workbookAlgorithmName="SHA-512" workbookHashValue="I9Q+vPUOjcTlJPqy2FlJHezOSqm+PrZcR9tswqUMomDIpIAW3GpI0PK1XXWINoDVA5S11QaUs8J5jFwEBcAmCg==" workbookSaltValue="Y7ifHO+Al64gLOPCTkXK6Q==" workbookSpinCount="100000" lockStructure="1"/>
  <bookViews>
    <workbookView xWindow="2868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I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<sst xmlns="http://schemas.openxmlformats.org/spreadsheetml/2006/main" count="325" uniqueCount="116">
  <si>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</si>
  <si>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</si>
  <si>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</si>
  <si>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</si>
  <si>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</si>
  <si>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</si>
  <si>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</si>
  <si>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</si>
  <si>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</si>
  <si>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</si>
  <si>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</si>
  <si>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</si>
  <si>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</si>
  <si>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</si>
  <si>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</si>
  <si>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</si>
  <si>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</si>
  <si>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</si>
  <si>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</si>
  <si>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</si>
  <si>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</si>
  <si>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</si>
  <si>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</si>
  <si>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</si>
  <si>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</si>
  <si>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</si>
  <si>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</si>
  <si>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</si>
  <si>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</si>
  <si>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</si>
  <si>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</si>
  <si>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</si>
  <si>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</si>
  <si>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</si>
  <si>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</si>
  <si>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</si>
  <si>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</si>
  <si>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</si>
  <si>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</si>
  <si>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</si>
  <si>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</si>
  <si>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</si>
  <si>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</si>
  <si>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</si>
  <si>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</si>
  <si>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</si>
  <si>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</si>
  <si>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</si>
  <si>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</si>
  <si>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</si>
  <si>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</si>
  <si>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</si>
  <si>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</si>
  <si>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</si>
  <si>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</si>
  <si>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</si>
  <si>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</si>
  <si>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</si>
  <si>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</si>
  <si>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</si>
  <si>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</si>
  <si>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</si>
  <si>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</si>
  <si>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</si>
  <si>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</si>
  <si>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</si>
  <si>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</si>
  <si>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</si>
  <si>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</si>
  <si>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</si>
  <si>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</si>
  <si>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</si>
  <si>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</si>
  <si>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</si>
  <si>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</si>
  <si>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</si>
  <si>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</si>
  <si>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</si>
  <si>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</si>
  <si>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</si>
  <si>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</si>
  <si>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</si>
  <si>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</si>
  <si>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</si>
  <si>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</si>
  <si>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</si>
  <si>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</si>
  <si>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</si>
  <si>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</si>
  <si>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</si>
  <si>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</si>
  <si>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</si>
  <si>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</si>
  <si>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</si>
  <si>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</si>
  <si>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</si>
  <si>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隠岐の島町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</si>
  <si>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</si>
  <si>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</si>
  <si>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</si>
  <si>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</si>
  <si>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</si>
  <si>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</si>
  <si>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</si>
  <si>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</si>
  <si>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</si>
  <si>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</si>
  <si>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</si>
  <si>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</si>
  <si>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</si>
  <si>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</si>
  <si>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</si>
  <si>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</si>
  <si>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本町は令和6年度から地方公営企業法を適用した。
①経常収支比率は52.18％で、②累積欠損金比率も226.43％となっており、類似団体と比べると経営状況は悪い。総収益のうち下水道使用料の占める割合は16.1％しかなく一般会計からの繰入金等に依存しているため、今後は料金改定などによって経営改善を図る必要がある。
③流動比率は類似団体を下回っており、資金繰りは厳しい状況にある。
④企業債残高対事業規模比率は類似団体を下回っている。
類似団体と比べ⑤経費回収率は低く、⑥汚水処理原価は高いため、費用を抑制しつつ料金改定により料金収入を増やす必要がある。
⑦新規設置が無く、また人口減少等で使用水量が少ないため、類似団体に比較して低い。
⑧類似団体に比較して高くほぼ100%である。</t>
    <rPh sb="168" eb="169">
      <t>シタ</t>
    </rPh>
    <phoneticPr fontId="4"/>
  </si>
  <si>
    <t xml:space="preserve">①有形固定資産減価償却率は類似団体と比べると高いが、耐用年数を超えたものは計画的に更新している。
</t>
    <phoneticPr fontId="4"/>
  </si>
  <si>
    <t>定地域生活排水処理事業は平成15年度から平成24年度まで実施で今後企業債残高は減少するが、世帯人口減少による経費回収率の改善が見込まれないことが問題である。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</si>
</sst>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26-463B-9724-1C2003E8F1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E26-463B-9724-1C2003E8F1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31.98</c:v>
                </c:pt>
              </c:numCache>
            </c:numRef>
          </c:val>
          <c:extLst>
            <c:ext xmlns:c16="http://schemas.microsoft.com/office/drawing/2014/chart" uri="{C3380CC4-5D6E-409C-BE32-E72D297353CC}">
              <c16:uniqueId val="{00000000-D9B2-4BDA-981C-3FA3CEC2391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D9B2-4BDA-981C-3FA3CEC2391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99.12</c:v>
                </c:pt>
              </c:numCache>
            </c:numRef>
          </c:val>
          <c:extLst>
            <c:ext xmlns:c16="http://schemas.microsoft.com/office/drawing/2014/chart" uri="{C3380CC4-5D6E-409C-BE32-E72D297353CC}">
              <c16:uniqueId val="{00000000-0AAC-4824-93A2-01C6F1A2DC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0AAC-4824-93A2-01C6F1A2DC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52.18</c:v>
                </c:pt>
              </c:numCache>
            </c:numRef>
          </c:val>
          <c:extLst>
            <c:ext xmlns:c16="http://schemas.microsoft.com/office/drawing/2014/chart" uri="{C3380CC4-5D6E-409C-BE32-E72D297353CC}">
              <c16:uniqueId val="{00000000-8E22-4D30-AFE0-F1D92956F2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8E22-4D30-AFE0-F1D92956F2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55.22</c:v>
                </c:pt>
              </c:numCache>
            </c:numRef>
          </c:val>
          <c:extLst>
            <c:ext xmlns:c16="http://schemas.microsoft.com/office/drawing/2014/chart" uri="{C3380CC4-5D6E-409C-BE32-E72D297353CC}">
              <c16:uniqueId val="{00000000-6D82-48BF-BB0F-3FAAF921D1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6D82-48BF-BB0F-3FAAF921D1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C3-4204-9850-99D7B3F4A4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0C3-4204-9850-99D7B3F4A4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226.43</c:v>
                </c:pt>
              </c:numCache>
            </c:numRef>
          </c:val>
          <c:extLst>
            <c:ext xmlns:c16="http://schemas.microsoft.com/office/drawing/2014/chart" uri="{C3380CC4-5D6E-409C-BE32-E72D297353CC}">
              <c16:uniqueId val="{00000000-F76E-470D-808C-BBF4AAE56C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F76E-470D-808C-BBF4AAE56C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90.5</c:v>
                </c:pt>
              </c:numCache>
            </c:numRef>
          </c:val>
          <c:extLst>
            <c:ext xmlns:c16="http://schemas.microsoft.com/office/drawing/2014/chart" uri="{C3380CC4-5D6E-409C-BE32-E72D297353CC}">
              <c16:uniqueId val="{00000000-E8D2-46D1-977C-191710DF92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E8D2-46D1-977C-191710DF92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98.41</c:v>
                </c:pt>
              </c:numCache>
            </c:numRef>
          </c:val>
          <c:extLst>
            <c:ext xmlns:c16="http://schemas.microsoft.com/office/drawing/2014/chart" uri="{C3380CC4-5D6E-409C-BE32-E72D297353CC}">
              <c16:uniqueId val="{00000000-5009-4896-87CE-3A94DABEDC7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5009-4896-87CE-3A94DABEDC7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31.6</c:v>
                </c:pt>
              </c:numCache>
            </c:numRef>
          </c:val>
          <c:extLst>
            <c:ext xmlns:c16="http://schemas.microsoft.com/office/drawing/2014/chart" uri="{C3380CC4-5D6E-409C-BE32-E72D297353CC}">
              <c16:uniqueId val="{00000000-AFCB-4444-9D26-99A0E95673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AFCB-4444-9D26-99A0E95673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471.09</c:v>
                </c:pt>
              </c:numCache>
            </c:numRef>
          </c:val>
          <c:extLst>
            <c:ext xmlns:c16="http://schemas.microsoft.com/office/drawing/2014/chart" uri="{C3380CC4-5D6E-409C-BE32-E72D297353CC}">
              <c16:uniqueId val="{00000000-DB48-44CF-A76C-AE1B674DAD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DB48-44CF-A76C-AE1B674DAD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島根県　隠岐の島町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13036</v>
      </c>
      <c r="AM8" s="54"/>
      <c r="AN8" s="54"/>
      <c r="AO8" s="54"/>
      <c r="AP8" s="54"/>
      <c r="AQ8" s="54"/>
      <c r="AR8" s="54"/>
      <c r="AS8" s="54"/>
      <c r="AT8" s="53">
        <f>データ!T6</f>
        <v>242.82</v>
      </c>
      <c r="AU8" s="53"/>
      <c r="AV8" s="53"/>
      <c r="AW8" s="53"/>
      <c r="AX8" s="53"/>
      <c r="AY8" s="53"/>
      <c r="AZ8" s="53"/>
      <c r="BA8" s="53"/>
      <c r="BB8" s="53">
        <f>データ!U6</f>
        <v>53.69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63.46</v>
      </c>
      <c r="J10" s="53"/>
      <c r="K10" s="53"/>
      <c r="L10" s="53"/>
      <c r="M10" s="53"/>
      <c r="N10" s="53"/>
      <c r="O10" s="53"/>
      <c r="P10" s="53">
        <f>データ!P6</f>
        <v>1.77</v>
      </c>
      <c r="Q10" s="53"/>
      <c r="R10" s="53"/>
      <c r="S10" s="53"/>
      <c r="T10" s="53"/>
      <c r="U10" s="53"/>
      <c r="V10" s="53"/>
      <c r="W10" s="53">
        <f>データ!Q6</f>
        <v>100</v>
      </c>
      <c r="X10" s="53"/>
      <c r="Y10" s="53"/>
      <c r="Z10" s="53"/>
      <c r="AA10" s="53"/>
      <c r="AB10" s="53"/>
      <c r="AC10" s="53"/>
      <c r="AD10" s="54">
        <f>データ!R6</f>
        <v>3848</v>
      </c>
      <c r="AE10" s="54"/>
      <c r="AF10" s="54"/>
      <c r="AG10" s="54"/>
      <c r="AH10" s="54"/>
      <c r="AI10" s="54"/>
      <c r="AJ10" s="54"/>
      <c r="AK10" s="2"/>
      <c r="AL10" s="54">
        <f>データ!V6</f>
        <v>228</v>
      </c>
      <c r="AM10" s="54"/>
      <c r="AN10" s="54"/>
      <c r="AO10" s="54"/>
      <c r="AP10" s="54"/>
      <c r="AQ10" s="54"/>
      <c r="AR10" s="54"/>
      <c r="AS10" s="54"/>
      <c r="AT10" s="53">
        <f>データ!W6</f>
        <v>0.12</v>
      </c>
      <c r="AU10" s="53"/>
      <c r="AV10" s="53"/>
      <c r="AW10" s="53"/>
      <c r="AX10" s="53"/>
      <c r="AY10" s="53"/>
      <c r="AZ10" s="53"/>
      <c r="BA10" s="53"/>
      <c r="BB10" s="53">
        <f>データ!X6</f>
        <v>1900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Nkq5vCzBb9TKrHX1bBdQaJKl1Dq/LKBv9NiK8DS96R80sorEDt92Hzpntsrc6iUp5JU2lZoyxvgO5HdBdj92RA==" saltValue="HdjLG5I1XGW7NkFuEAfx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325287</v>
      </c>
      <c r="D6" s="19">
        <f t="shared" si="3"/>
        <v>46</v>
      </c>
      <c r="E6" s="19">
        <f t="shared" si="3"/>
        <v>18</v>
      </c>
      <c r="F6" s="19">
        <f t="shared" si="3"/>
        <v>0</v>
      </c>
      <c r="G6" s="19">
        <f t="shared" si="3"/>
        <v>0</v>
      </c>
      <c r="H6" s="19" t="str">
        <f t="shared" si="3"/>
        <v>島根県　隠岐の島町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63.46</v>
      </c>
      <c r="P6" s="20">
        <f t="shared" si="3"/>
        <v>1.77</v>
      </c>
      <c r="Q6" s="20">
        <f t="shared" si="3"/>
        <v>100</v>
      </c>
      <c r="R6" s="20">
        <f t="shared" si="3"/>
        <v>3848</v>
      </c>
      <c r="S6" s="20">
        <f t="shared" si="3"/>
        <v>13036</v>
      </c>
      <c r="T6" s="20">
        <f t="shared" si="3"/>
        <v>242.82</v>
      </c>
      <c r="U6" s="20">
        <f t="shared" si="3"/>
        <v>53.69</v>
      </c>
      <c r="V6" s="20">
        <f t="shared" si="3"/>
        <v>228</v>
      </c>
      <c r="W6" s="20">
        <f t="shared" si="3"/>
        <v>0.12</v>
      </c>
      <c r="X6" s="20">
        <f t="shared" si="3"/>
        <v>1900</v>
      </c>
      <c r="Y6" s="21" t="str">
        <f>IF(Y7="",NA(),Y7)</f>
        <v>-</v>
      </c>
      <c r="Z6" s="21" t="str">
        <f t="shared" ref="Z6:AH6" si="4">IF(Z7="",NA(),Z7)</f>
        <v>-</v>
      </c>
      <c r="AA6" s="21" t="str">
        <f t="shared" si="4"/>
        <v>-</v>
      </c>
      <c r="AB6" s="21" t="str">
        <f t="shared" si="4"/>
        <v>-</v>
      </c>
      <c r="AC6" s="21">
        <f t="shared" si="4"/>
        <v>52.18</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1">
        <f t="shared" si="5"/>
        <v>226.43</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90.5</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98.41</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31.6</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471.09</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31.98</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99.12</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55.22</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325287</v>
      </c>
      <c r="D7" s="23">
        <v>46</v>
      </c>
      <c r="E7" s="23">
        <v>18</v>
      </c>
      <c r="F7" s="23">
        <v>0</v>
      </c>
      <c r="G7" s="23">
        <v>0</v>
      </c>
      <c r="H7" s="23" t="s">
        <v>96</v>
      </c>
      <c r="I7" s="23" t="s">
        <v>97</v>
      </c>
      <c r="J7" s="23" t="s">
        <v>98</v>
      </c>
      <c r="K7" s="23" t="s">
        <v>99</v>
      </c>
      <c r="L7" s="23" t="s">
        <v>100</v>
      </c>
      <c r="M7" s="23" t="s">
        <v>101</v>
      </c>
      <c r="N7" s="24" t="s">
        <v>102</v>
      </c>
      <c r="O7" s="24">
        <v>63.46</v>
      </c>
      <c r="P7" s="24">
        <v>1.77</v>
      </c>
      <c r="Q7" s="24">
        <v>100</v>
      </c>
      <c r="R7" s="24">
        <v>3848</v>
      </c>
      <c r="S7" s="24">
        <v>13036</v>
      </c>
      <c r="T7" s="24">
        <v>242.82</v>
      </c>
      <c r="U7" s="24">
        <v>53.69</v>
      </c>
      <c r="V7" s="24">
        <v>228</v>
      </c>
      <c r="W7" s="24">
        <v>0.12</v>
      </c>
      <c r="X7" s="24">
        <v>1900</v>
      </c>
      <c r="Y7" s="24" t="s">
        <v>102</v>
      </c>
      <c r="Z7" s="24" t="s">
        <v>102</v>
      </c>
      <c r="AA7" s="24" t="s">
        <v>102</v>
      </c>
      <c r="AB7" s="24" t="s">
        <v>102</v>
      </c>
      <c r="AC7" s="24">
        <v>52.18</v>
      </c>
      <c r="AD7" s="24" t="s">
        <v>102</v>
      </c>
      <c r="AE7" s="24" t="s">
        <v>102</v>
      </c>
      <c r="AF7" s="24" t="s">
        <v>102</v>
      </c>
      <c r="AG7" s="24" t="s">
        <v>102</v>
      </c>
      <c r="AH7" s="24">
        <v>99.24</v>
      </c>
      <c r="AI7" s="24">
        <v>100.06</v>
      </c>
      <c r="AJ7" s="24" t="s">
        <v>102</v>
      </c>
      <c r="AK7" s="24" t="s">
        <v>102</v>
      </c>
      <c r="AL7" s="24" t="s">
        <v>102</v>
      </c>
      <c r="AM7" s="24" t="s">
        <v>102</v>
      </c>
      <c r="AN7" s="24">
        <v>226.43</v>
      </c>
      <c r="AO7" s="24" t="s">
        <v>102</v>
      </c>
      <c r="AP7" s="24" t="s">
        <v>102</v>
      </c>
      <c r="AQ7" s="24" t="s">
        <v>102</v>
      </c>
      <c r="AR7" s="24" t="s">
        <v>102</v>
      </c>
      <c r="AS7" s="24">
        <v>89.91</v>
      </c>
      <c r="AT7" s="24">
        <v>84.61</v>
      </c>
      <c r="AU7" s="24" t="s">
        <v>102</v>
      </c>
      <c r="AV7" s="24" t="s">
        <v>102</v>
      </c>
      <c r="AW7" s="24" t="s">
        <v>102</v>
      </c>
      <c r="AX7" s="24" t="s">
        <v>102</v>
      </c>
      <c r="AY7" s="24">
        <v>90.5</v>
      </c>
      <c r="AZ7" s="24" t="s">
        <v>102</v>
      </c>
      <c r="BA7" s="24" t="s">
        <v>102</v>
      </c>
      <c r="BB7" s="24" t="s">
        <v>102</v>
      </c>
      <c r="BC7" s="24" t="s">
        <v>102</v>
      </c>
      <c r="BD7" s="24">
        <v>103.61</v>
      </c>
      <c r="BE7" s="24">
        <v>106.63</v>
      </c>
      <c r="BF7" s="24" t="s">
        <v>102</v>
      </c>
      <c r="BG7" s="24" t="s">
        <v>102</v>
      </c>
      <c r="BH7" s="24" t="s">
        <v>102</v>
      </c>
      <c r="BI7" s="24" t="s">
        <v>102</v>
      </c>
      <c r="BJ7" s="24">
        <v>98.41</v>
      </c>
      <c r="BK7" s="24" t="s">
        <v>102</v>
      </c>
      <c r="BL7" s="24" t="s">
        <v>102</v>
      </c>
      <c r="BM7" s="24" t="s">
        <v>102</v>
      </c>
      <c r="BN7" s="24" t="s">
        <v>102</v>
      </c>
      <c r="BO7" s="24">
        <v>368.83</v>
      </c>
      <c r="BP7" s="24">
        <v>386.06</v>
      </c>
      <c r="BQ7" s="24" t="s">
        <v>102</v>
      </c>
      <c r="BR7" s="24" t="s">
        <v>102</v>
      </c>
      <c r="BS7" s="24" t="s">
        <v>102</v>
      </c>
      <c r="BT7" s="24" t="s">
        <v>102</v>
      </c>
      <c r="BU7" s="24">
        <v>31.6</v>
      </c>
      <c r="BV7" s="24" t="s">
        <v>102</v>
      </c>
      <c r="BW7" s="24" t="s">
        <v>102</v>
      </c>
      <c r="BX7" s="24" t="s">
        <v>102</v>
      </c>
      <c r="BY7" s="24" t="s">
        <v>102</v>
      </c>
      <c r="BZ7" s="24">
        <v>53.25</v>
      </c>
      <c r="CA7" s="24">
        <v>51.14</v>
      </c>
      <c r="CB7" s="24" t="s">
        <v>102</v>
      </c>
      <c r="CC7" s="24" t="s">
        <v>102</v>
      </c>
      <c r="CD7" s="24" t="s">
        <v>102</v>
      </c>
      <c r="CE7" s="24" t="s">
        <v>102</v>
      </c>
      <c r="CF7" s="24">
        <v>471.09</v>
      </c>
      <c r="CG7" s="24" t="s">
        <v>102</v>
      </c>
      <c r="CH7" s="24" t="s">
        <v>102</v>
      </c>
      <c r="CI7" s="24" t="s">
        <v>102</v>
      </c>
      <c r="CJ7" s="24" t="s">
        <v>102</v>
      </c>
      <c r="CK7" s="24">
        <v>325.45</v>
      </c>
      <c r="CL7" s="24">
        <v>329.31</v>
      </c>
      <c r="CM7" s="24" t="s">
        <v>102</v>
      </c>
      <c r="CN7" s="24" t="s">
        <v>102</v>
      </c>
      <c r="CO7" s="24" t="s">
        <v>102</v>
      </c>
      <c r="CP7" s="24" t="s">
        <v>102</v>
      </c>
      <c r="CQ7" s="24">
        <v>31.98</v>
      </c>
      <c r="CR7" s="24" t="s">
        <v>102</v>
      </c>
      <c r="CS7" s="24" t="s">
        <v>102</v>
      </c>
      <c r="CT7" s="24" t="s">
        <v>102</v>
      </c>
      <c r="CU7" s="24" t="s">
        <v>102</v>
      </c>
      <c r="CV7" s="24">
        <v>52.59</v>
      </c>
      <c r="CW7" s="24">
        <v>54.37</v>
      </c>
      <c r="CX7" s="24" t="s">
        <v>102</v>
      </c>
      <c r="CY7" s="24" t="s">
        <v>102</v>
      </c>
      <c r="CZ7" s="24" t="s">
        <v>102</v>
      </c>
      <c r="DA7" s="24" t="s">
        <v>102</v>
      </c>
      <c r="DB7" s="24">
        <v>99.12</v>
      </c>
      <c r="DC7" s="24" t="s">
        <v>102</v>
      </c>
      <c r="DD7" s="24" t="s">
        <v>102</v>
      </c>
      <c r="DE7" s="24" t="s">
        <v>102</v>
      </c>
      <c r="DF7" s="24" t="s">
        <v>102</v>
      </c>
      <c r="DG7" s="24">
        <v>87.02</v>
      </c>
      <c r="DH7" s="24">
        <v>84.89</v>
      </c>
      <c r="DI7" s="24" t="s">
        <v>102</v>
      </c>
      <c r="DJ7" s="24" t="s">
        <v>102</v>
      </c>
      <c r="DK7" s="24" t="s">
        <v>102</v>
      </c>
      <c r="DL7" s="24" t="s">
        <v>102</v>
      </c>
      <c r="DM7" s="24">
        <v>55.22</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2025-12-23T06:31:17Z</dcterms:created>
  <dcterms:modified xsi:type="dcterms:W3CDTF">2026-02-06T01:31:30Z</dcterms:modified>
  <cp:category/>
</cp:coreProperties>
</file>