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公会計資料\知夫村\R7年度業務\経営比較分析表\簡水\【経営比較分析表】2024_325279_46_1718\【経営比較分析表】2024_325279_46_1718\"/>
    </mc:Choice>
  </mc:AlternateContent>
  <xr:revisionPtr revIDLastSave="0" documentId="13_ncr:1_{53180099-F0F4-466E-A6E7-87FB70B43F1D}" xr6:coauthVersionLast="47" xr6:coauthVersionMax="47" xr10:uidLastSave="{00000000-0000-0000-0000-000000000000}"/>
  <workbookProtection workbookAlgorithmName="SHA-512" workbookHashValue="NgR5iv+XGF9gOpINV122+ZGYDCHNNjgSJeX/PRNd41kn06t7+c63IhqRYKKWSN8dFR6uiPlskA54cKECRDCt7A==" workbookSaltValue="NlwPPLtKrT/8Ld+/A//FAQ==" workbookSpinCount="100000" lockStructure="1"/>
  <bookViews>
    <workbookView xWindow="-120" yWindow="-120" windowWidth="29040" windowHeight="164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F85" i="4"/>
  <c r="E85" i="4"/>
  <c r="AT10" i="4"/>
  <c r="AL10" i="4"/>
  <c r="I10" i="4"/>
</calcChain>
</file>

<file path=xl/sharedStrings.xml><?xml version="1.0" encoding="utf-8"?>
<sst xmlns="http://schemas.openxmlformats.org/spreadsheetml/2006/main" count="322" uniqueCount="116">
  <si>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</si>
  <si>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</si>
  <si>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</si>
  <si>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</si>
  <si>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</si>
  <si>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</si>
  <si>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</si>
  <si>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</si>
  <si>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</si>
  <si>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</si>
  <si>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</si>
  <si>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</si>
  <si>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</si>
  <si>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</si>
  <si>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</si>
  <si>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</si>
  <si>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</si>
  <si>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</si>
  <si>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</si>
  <si>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</si>
  <si>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</si>
  <si>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</si>
  <si>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</si>
  <si>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</si>
  <si>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</si>
  <si>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</si>
  <si>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</si>
  <si>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</si>
  <si>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</si>
  <si>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</si>
  <si>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</si>
  <si>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</si>
  <si>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</si>
  <si>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</si>
  <si>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</si>
  <si>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</si>
  <si>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</si>
  <si>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</si>
  <si>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</si>
  <si>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</si>
  <si>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</si>
  <si>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</si>
  <si>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</si>
  <si>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</si>
  <si>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</si>
  <si>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</si>
  <si>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</si>
  <si>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</si>
  <si>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</si>
  <si>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</si>
  <si>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</si>
  <si>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</si>
  <si>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</si>
  <si>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</si>
  <si>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</si>
  <si>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</si>
  <si>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</si>
  <si>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</si>
  <si>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</si>
  <si>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</si>
  <si>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</si>
  <si>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</si>
  <si>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</si>
  <si>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</si>
  <si>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</si>
  <si>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</si>
  <si>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</si>
  <si>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</si>
  <si>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</si>
  <si>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</si>
  <si>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</si>
  <si>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</si>
  <si>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</si>
  <si>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</si>
  <si>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</si>
  <si>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</si>
  <si>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</si>
  <si>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</si>
  <si>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</si>
  <si>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</si>
  <si>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</si>
  <si>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</si>
  <si>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</si>
  <si>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</si>
  <si>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</si>
  <si>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</si>
  <si>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</si>
  <si>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</si>
  <si>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</si>
  <si>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</si>
  <si>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</si>
  <si>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</si>
  <si>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</si>
  <si>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</si>
  <si>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</si>
  <si>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</si>
  <si>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知夫村</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</si>
  <si>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</si>
  <si>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</si>
  <si>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</si>
  <si>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</si>
  <si>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</si>
  <si>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</si>
  <si>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</si>
  <si>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</si>
  <si>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</si>
  <si>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</si>
  <si>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</si>
  <si>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</si>
  <si>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</si>
  <si>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</si>
  <si>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</si>
  <si>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</si>
  <si>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中長期的に見れば人口減少は確実的であり、料金収入のさらなる減少が予想される。また、施設更新や管路更新により今後も債務残高の増加が予想されるため、それを見越した料金改定するなどして、一般会計繰入金に依存しない事業運営を実施する必要がある</t>
    <rPh sb="0" eb="1">
      <t>チュウ</t>
    </rPh>
    <rPh sb="22" eb="24">
      <t>シュウニュウ</t>
    </rPh>
    <phoneticPr fontId="4"/>
  </si>
  <si>
    <t>汚水処理施設、管路等の更新・改修を適時実施しており、今後も維持更新を続けていく。
類似団体との比較でも、管路等の更新比率が高く、減価償却率等の老朽化は低く維持されている。</t>
    <rPh sb="0" eb="2">
      <t>オスイ</t>
    </rPh>
    <rPh sb="2" eb="4">
      <t>ショリ</t>
    </rPh>
    <rPh sb="7" eb="9">
      <t>カンロ</t>
    </rPh>
    <rPh sb="17" eb="19">
      <t>テキジ</t>
    </rPh>
    <rPh sb="26" eb="28">
      <t>コンゴ</t>
    </rPh>
    <rPh sb="29" eb="31">
      <t>イジ</t>
    </rPh>
    <rPh sb="31" eb="33">
      <t>コウシン</t>
    </rPh>
    <rPh sb="34" eb="35">
      <t>ツヅ</t>
    </rPh>
    <rPh sb="41" eb="43">
      <t>ルイジ</t>
    </rPh>
    <rPh sb="43" eb="45">
      <t>ダンタイ</t>
    </rPh>
    <rPh sb="47" eb="49">
      <t>ヒカク</t>
    </rPh>
    <rPh sb="52" eb="54">
      <t>カンロ</t>
    </rPh>
    <rPh sb="54" eb="55">
      <t>トウ</t>
    </rPh>
    <rPh sb="56" eb="58">
      <t>コウシン</t>
    </rPh>
    <rPh sb="58" eb="60">
      <t>ヒリツ</t>
    </rPh>
    <rPh sb="61" eb="62">
      <t>タカ</t>
    </rPh>
    <rPh sb="64" eb="66">
      <t>ゲンカ</t>
    </rPh>
    <rPh sb="66" eb="69">
      <t>ショウキャクリツ</t>
    </rPh>
    <rPh sb="69" eb="70">
      <t>トウ</t>
    </rPh>
    <rPh sb="71" eb="74">
      <t>ロウキュウカ</t>
    </rPh>
    <rPh sb="75" eb="76">
      <t>ヒク</t>
    </rPh>
    <rPh sb="77" eb="79">
      <t>イジ</t>
    </rPh>
    <phoneticPr fontId="4"/>
  </si>
  <si>
    <t>経常収支比率は100％を下回っており、起債や国庫補助金といった自主財源以外に頼った財源運営が見られる。事業規模に対する企業債残高の比率が高く、流動比率は平均値は上回っているが、100％を下回っていることから、資金的な構造についても、改善の必要性が見受けられる。水洗化率は高い数値となっている。汚水処理原価は平均値を下回っているが、経常収支の改善や債務圧縮もふまえ、さらなるコスト減と収支改善の必要性があるかと思われる。改善を図るにはコスト削減以外にも早期の料金改定についての検討が必要となる。</t>
    <rPh sb="0" eb="2">
      <t>ケイジョウ</t>
    </rPh>
    <rPh sb="2" eb="4">
      <t>シュウシ</t>
    </rPh>
    <rPh sb="4" eb="6">
      <t>ヒリツ</t>
    </rPh>
    <rPh sb="12" eb="14">
      <t>シタマワ</t>
    </rPh>
    <rPh sb="19" eb="21">
      <t>キサイ</t>
    </rPh>
    <rPh sb="22" eb="24">
      <t>コッコ</t>
    </rPh>
    <rPh sb="24" eb="26">
      <t>ホジョ</t>
    </rPh>
    <rPh sb="26" eb="27">
      <t>キン</t>
    </rPh>
    <rPh sb="31" eb="33">
      <t>ジシュ</t>
    </rPh>
    <rPh sb="33" eb="35">
      <t>ザイゲン</t>
    </rPh>
    <rPh sb="35" eb="37">
      <t>イガイ</t>
    </rPh>
    <rPh sb="38" eb="39">
      <t>タヨ</t>
    </rPh>
    <rPh sb="41" eb="43">
      <t>ザイゲン</t>
    </rPh>
    <rPh sb="43" eb="45">
      <t>ウンエイ</t>
    </rPh>
    <rPh sb="46" eb="47">
      <t>ミ</t>
    </rPh>
    <rPh sb="51" eb="53">
      <t>ジギョウ</t>
    </rPh>
    <rPh sb="53" eb="55">
      <t>キボ</t>
    </rPh>
    <rPh sb="56" eb="57">
      <t>タイ</t>
    </rPh>
    <rPh sb="59" eb="62">
      <t>キギョウサイ</t>
    </rPh>
    <rPh sb="62" eb="64">
      <t>ザンダカ</t>
    </rPh>
    <rPh sb="65" eb="67">
      <t>ヒリツ</t>
    </rPh>
    <rPh sb="68" eb="69">
      <t>タカ</t>
    </rPh>
    <rPh sb="71" eb="73">
      <t>リュウドウ</t>
    </rPh>
    <rPh sb="73" eb="75">
      <t>ヒリツ</t>
    </rPh>
    <rPh sb="76" eb="79">
      <t>ヘイキンチ</t>
    </rPh>
    <rPh sb="80" eb="82">
      <t>ウワマワ</t>
    </rPh>
    <rPh sb="93" eb="95">
      <t>シタマワ</t>
    </rPh>
    <rPh sb="104" eb="106">
      <t>シキン</t>
    </rPh>
    <rPh sb="106" eb="107">
      <t>テキ</t>
    </rPh>
    <rPh sb="108" eb="110">
      <t>コウゾウ</t>
    </rPh>
    <rPh sb="116" eb="118">
      <t>カイゼン</t>
    </rPh>
    <rPh sb="119" eb="122">
      <t>ヒツヨウセイ</t>
    </rPh>
    <rPh sb="123" eb="125">
      <t>ミウ</t>
    </rPh>
    <rPh sb="130" eb="132">
      <t>スイセン</t>
    </rPh>
    <rPh sb="132" eb="133">
      <t>カ</t>
    </rPh>
    <rPh sb="135" eb="136">
      <t>タカ</t>
    </rPh>
    <rPh sb="137" eb="139">
      <t>スウチ</t>
    </rPh>
    <rPh sb="146" eb="148">
      <t>オスイ</t>
    </rPh>
    <rPh sb="148" eb="150">
      <t>ショリ</t>
    </rPh>
    <rPh sb="153" eb="156">
      <t>ヘイキンチ</t>
    </rPh>
    <rPh sb="157" eb="159">
      <t>シタマワ</t>
    </rPh>
    <rPh sb="165" eb="167">
      <t>ケイジョウ</t>
    </rPh>
    <rPh sb="167" eb="169">
      <t>シュウシ</t>
    </rPh>
    <rPh sb="170" eb="172">
      <t>カイゼン</t>
    </rPh>
    <rPh sb="173" eb="175">
      <t>サイム</t>
    </rPh>
    <rPh sb="175" eb="177">
      <t>アッシュク</t>
    </rPh>
    <rPh sb="189" eb="190">
      <t>ゲン</t>
    </rPh>
    <rPh sb="191" eb="193">
      <t>シュウシ</t>
    </rPh>
    <rPh sb="193" eb="195">
      <t>カイゼン</t>
    </rPh>
    <rPh sb="196" eb="199">
      <t>ヒツヨウセイ</t>
    </rPh>
    <rPh sb="204" eb="205">
      <t>オモ</t>
    </rPh>
    <rPh sb="209" eb="211">
      <t>カイゼン</t>
    </rPh>
    <rPh sb="212" eb="213">
      <t>ハカ</t>
    </rPh>
    <rPh sb="219" eb="221">
      <t>サクゲン</t>
    </rPh>
    <rPh sb="221" eb="223">
      <t>イガイ</t>
    </rPh>
    <rPh sb="225" eb="227">
      <t>ソウキ</t>
    </rPh>
    <rPh sb="237" eb="239">
      <t>ケントウ</t>
    </rPh>
    <rPh sb="240" eb="2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</si>
</sst>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9B-44AA-A944-D8131ED7FE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99B-44AA-A944-D8131ED7FE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6F-4596-8BFD-95629B0DA29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BD6F-4596-8BFD-95629B0DA29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97.84</c:v>
                </c:pt>
              </c:numCache>
            </c:numRef>
          </c:val>
          <c:extLst>
            <c:ext xmlns:c16="http://schemas.microsoft.com/office/drawing/2014/chart" uri="{C3380CC4-5D6E-409C-BE32-E72D297353CC}">
              <c16:uniqueId val="{00000000-14EC-49F8-B3ED-101C4DC391A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14EC-49F8-B3ED-101C4DC391A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94.49</c:v>
                </c:pt>
              </c:numCache>
            </c:numRef>
          </c:val>
          <c:extLst>
            <c:ext xmlns:c16="http://schemas.microsoft.com/office/drawing/2014/chart" uri="{C3380CC4-5D6E-409C-BE32-E72D297353CC}">
              <c16:uniqueId val="{00000000-727B-49D9-AA44-A6C772261E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727B-49D9-AA44-A6C772261E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4.62</c:v>
                </c:pt>
              </c:numCache>
            </c:numRef>
          </c:val>
          <c:extLst>
            <c:ext xmlns:c16="http://schemas.microsoft.com/office/drawing/2014/chart" uri="{C3380CC4-5D6E-409C-BE32-E72D297353CC}">
              <c16:uniqueId val="{00000000-17F8-4CD7-AD2D-9CC7DFF109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17F8-4CD7-AD2D-9CC7DFF109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70-4DF3-9FDE-3FA7ABFEE8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E70-4DF3-9FDE-3FA7ABFEE8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19.8</c:v>
                </c:pt>
              </c:numCache>
            </c:numRef>
          </c:val>
          <c:extLst>
            <c:ext xmlns:c16="http://schemas.microsoft.com/office/drawing/2014/chart" uri="{C3380CC4-5D6E-409C-BE32-E72D297353CC}">
              <c16:uniqueId val="{00000000-4B56-47E2-8320-43B8872734C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4B56-47E2-8320-43B8872734C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79.61</c:v>
                </c:pt>
              </c:numCache>
            </c:numRef>
          </c:val>
          <c:extLst>
            <c:ext xmlns:c16="http://schemas.microsoft.com/office/drawing/2014/chart" uri="{C3380CC4-5D6E-409C-BE32-E72D297353CC}">
              <c16:uniqueId val="{00000000-9A02-4F5B-89F4-83960AE55A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9A02-4F5B-89F4-83960AE55A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3081.09</c:v>
                </c:pt>
              </c:numCache>
            </c:numRef>
          </c:val>
          <c:extLst>
            <c:ext xmlns:c16="http://schemas.microsoft.com/office/drawing/2014/chart" uri="{C3380CC4-5D6E-409C-BE32-E72D297353CC}">
              <c16:uniqueId val="{00000000-74CA-4087-AE52-2C33D0F051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74CA-4087-AE52-2C33D0F051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65.73</c:v>
                </c:pt>
              </c:numCache>
            </c:numRef>
          </c:val>
          <c:extLst>
            <c:ext xmlns:c16="http://schemas.microsoft.com/office/drawing/2014/chart" uri="{C3380CC4-5D6E-409C-BE32-E72D297353CC}">
              <c16:uniqueId val="{00000000-DC96-4DA6-BE68-2A6136026BF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DC96-4DA6-BE68-2A6136026BF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327.29000000000002</c:v>
                </c:pt>
              </c:numCache>
            </c:numRef>
          </c:val>
          <c:extLst>
            <c:ext xmlns:c16="http://schemas.microsoft.com/office/drawing/2014/chart" uri="{C3380CC4-5D6E-409C-BE32-E72D297353CC}">
              <c16:uniqueId val="{00000000-4E9A-4BC7-A1E7-67A7D825A1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4E9A-4BC7-A1E7-67A7D825A1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島根県　知夫村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自治体職員</v>
      </c>
      <c r="AE8" s="66"/>
      <c r="AF8" s="66"/>
      <c r="AG8" s="66"/>
      <c r="AH8" s="66"/>
      <c r="AI8" s="66"/>
      <c r="AJ8" s="66"/>
      <c r="AK8" s="3"/>
      <c r="AL8" s="54">
        <f>データ!S6</f>
        <v>574</v>
      </c>
      <c r="AM8" s="54"/>
      <c r="AN8" s="54"/>
      <c r="AO8" s="54"/>
      <c r="AP8" s="54"/>
      <c r="AQ8" s="54"/>
      <c r="AR8" s="54"/>
      <c r="AS8" s="54"/>
      <c r="AT8" s="53">
        <f>データ!T6</f>
        <v>13.7</v>
      </c>
      <c r="AU8" s="53"/>
      <c r="AV8" s="53"/>
      <c r="AW8" s="53"/>
      <c r="AX8" s="53"/>
      <c r="AY8" s="53"/>
      <c r="AZ8" s="53"/>
      <c r="BA8" s="53"/>
      <c r="BB8" s="53">
        <f>データ!U6</f>
        <v>41.9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65.739999999999995</v>
      </c>
      <c r="J10" s="53"/>
      <c r="K10" s="53"/>
      <c r="L10" s="53"/>
      <c r="M10" s="53"/>
      <c r="N10" s="53"/>
      <c r="O10" s="53"/>
      <c r="P10" s="53">
        <f>データ!P6</f>
        <v>100</v>
      </c>
      <c r="Q10" s="53"/>
      <c r="R10" s="53"/>
      <c r="S10" s="53"/>
      <c r="T10" s="53"/>
      <c r="U10" s="53"/>
      <c r="V10" s="53"/>
      <c r="W10" s="53">
        <f>データ!Q6</f>
        <v>100</v>
      </c>
      <c r="X10" s="53"/>
      <c r="Y10" s="53"/>
      <c r="Z10" s="53"/>
      <c r="AA10" s="53"/>
      <c r="AB10" s="53"/>
      <c r="AC10" s="53"/>
      <c r="AD10" s="54">
        <f>データ!R6</f>
        <v>4000</v>
      </c>
      <c r="AE10" s="54"/>
      <c r="AF10" s="54"/>
      <c r="AG10" s="54"/>
      <c r="AH10" s="54"/>
      <c r="AI10" s="54"/>
      <c r="AJ10" s="54"/>
      <c r="AK10" s="2"/>
      <c r="AL10" s="54">
        <f>データ!V6</f>
        <v>555</v>
      </c>
      <c r="AM10" s="54"/>
      <c r="AN10" s="54"/>
      <c r="AO10" s="54"/>
      <c r="AP10" s="54"/>
      <c r="AQ10" s="54"/>
      <c r="AR10" s="54"/>
      <c r="AS10" s="54"/>
      <c r="AT10" s="53">
        <f>データ!W6</f>
        <v>0.17</v>
      </c>
      <c r="AU10" s="53"/>
      <c r="AV10" s="53"/>
      <c r="AW10" s="53"/>
      <c r="AX10" s="53"/>
      <c r="AY10" s="53"/>
      <c r="AZ10" s="53"/>
      <c r="BA10" s="53"/>
      <c r="BB10" s="53">
        <f>データ!X6</f>
        <v>3264.71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PmWdZkqO8ES9k+M/iw4sayo9ooAsujZlnHzjLckUm+jWXlFM/KLiF6M+J417yY36WJJ60FroFPBoimjNSUkvfA==" saltValue="U0y10jkkdndVnpXoY+EI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325279</v>
      </c>
      <c r="D6" s="19">
        <f t="shared" si="3"/>
        <v>46</v>
      </c>
      <c r="E6" s="19">
        <f t="shared" si="3"/>
        <v>17</v>
      </c>
      <c r="F6" s="19">
        <f t="shared" si="3"/>
        <v>6</v>
      </c>
      <c r="G6" s="19">
        <f t="shared" si="3"/>
        <v>0</v>
      </c>
      <c r="H6" s="19" t="str">
        <f t="shared" si="3"/>
        <v>島根県　知夫村</v>
      </c>
      <c r="I6" s="19" t="str">
        <f t="shared" si="3"/>
        <v>法適用</v>
      </c>
      <c r="J6" s="19" t="str">
        <f t="shared" si="3"/>
        <v>下水道事業</v>
      </c>
      <c r="K6" s="19" t="str">
        <f t="shared" si="3"/>
        <v>漁業集落排水</v>
      </c>
      <c r="L6" s="19" t="str">
        <f t="shared" si="3"/>
        <v>H2</v>
      </c>
      <c r="M6" s="19" t="str">
        <f t="shared" si="3"/>
        <v>自治体職員</v>
      </c>
      <c r="N6" s="20" t="str">
        <f t="shared" si="3"/>
        <v>-</v>
      </c>
      <c r="O6" s="20">
        <f t="shared" si="3"/>
        <v>65.739999999999995</v>
      </c>
      <c r="P6" s="20">
        <f t="shared" si="3"/>
        <v>100</v>
      </c>
      <c r="Q6" s="20">
        <f t="shared" si="3"/>
        <v>100</v>
      </c>
      <c r="R6" s="20">
        <f t="shared" si="3"/>
        <v>4000</v>
      </c>
      <c r="S6" s="20">
        <f t="shared" si="3"/>
        <v>574</v>
      </c>
      <c r="T6" s="20">
        <f t="shared" si="3"/>
        <v>13.7</v>
      </c>
      <c r="U6" s="20">
        <f t="shared" si="3"/>
        <v>41.9</v>
      </c>
      <c r="V6" s="20">
        <f t="shared" si="3"/>
        <v>555</v>
      </c>
      <c r="W6" s="20">
        <f t="shared" si="3"/>
        <v>0.17</v>
      </c>
      <c r="X6" s="20">
        <f t="shared" si="3"/>
        <v>3264.71</v>
      </c>
      <c r="Y6" s="21" t="str">
        <f>IF(Y7="",NA(),Y7)</f>
        <v>-</v>
      </c>
      <c r="Z6" s="21" t="str">
        <f t="shared" ref="Z6:AH6" si="4">IF(Z7="",NA(),Z7)</f>
        <v>-</v>
      </c>
      <c r="AA6" s="21" t="str">
        <f t="shared" si="4"/>
        <v>-</v>
      </c>
      <c r="AB6" s="21" t="str">
        <f t="shared" si="4"/>
        <v>-</v>
      </c>
      <c r="AC6" s="21">
        <f t="shared" si="4"/>
        <v>94.49</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1">
        <f t="shared" si="5"/>
        <v>19.8</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79.61</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3081.09</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65.73</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327.29000000000002</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97.84</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4.62</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325279</v>
      </c>
      <c r="D7" s="23">
        <v>46</v>
      </c>
      <c r="E7" s="23">
        <v>17</v>
      </c>
      <c r="F7" s="23">
        <v>6</v>
      </c>
      <c r="G7" s="23">
        <v>0</v>
      </c>
      <c r="H7" s="23" t="s">
        <v>96</v>
      </c>
      <c r="I7" s="23" t="s">
        <v>97</v>
      </c>
      <c r="J7" s="23" t="s">
        <v>98</v>
      </c>
      <c r="K7" s="23" t="s">
        <v>99</v>
      </c>
      <c r="L7" s="23" t="s">
        <v>100</v>
      </c>
      <c r="M7" s="23" t="s">
        <v>101</v>
      </c>
      <c r="N7" s="24" t="s">
        <v>102</v>
      </c>
      <c r="O7" s="24">
        <v>65.739999999999995</v>
      </c>
      <c r="P7" s="24">
        <v>100</v>
      </c>
      <c r="Q7" s="24">
        <v>100</v>
      </c>
      <c r="R7" s="24">
        <v>4000</v>
      </c>
      <c r="S7" s="24">
        <v>574</v>
      </c>
      <c r="T7" s="24">
        <v>13.7</v>
      </c>
      <c r="U7" s="24">
        <v>41.9</v>
      </c>
      <c r="V7" s="24">
        <v>555</v>
      </c>
      <c r="W7" s="24">
        <v>0.17</v>
      </c>
      <c r="X7" s="24">
        <v>3264.71</v>
      </c>
      <c r="Y7" s="24" t="s">
        <v>102</v>
      </c>
      <c r="Z7" s="24" t="s">
        <v>102</v>
      </c>
      <c r="AA7" s="24" t="s">
        <v>102</v>
      </c>
      <c r="AB7" s="24" t="s">
        <v>102</v>
      </c>
      <c r="AC7" s="24">
        <v>94.49</v>
      </c>
      <c r="AD7" s="24" t="s">
        <v>102</v>
      </c>
      <c r="AE7" s="24" t="s">
        <v>102</v>
      </c>
      <c r="AF7" s="24" t="s">
        <v>102</v>
      </c>
      <c r="AG7" s="24" t="s">
        <v>102</v>
      </c>
      <c r="AH7" s="24">
        <v>107.11</v>
      </c>
      <c r="AI7" s="24">
        <v>104.55</v>
      </c>
      <c r="AJ7" s="24" t="s">
        <v>102</v>
      </c>
      <c r="AK7" s="24" t="s">
        <v>102</v>
      </c>
      <c r="AL7" s="24" t="s">
        <v>102</v>
      </c>
      <c r="AM7" s="24" t="s">
        <v>102</v>
      </c>
      <c r="AN7" s="24">
        <v>19.8</v>
      </c>
      <c r="AO7" s="24" t="s">
        <v>102</v>
      </c>
      <c r="AP7" s="24" t="s">
        <v>102</v>
      </c>
      <c r="AQ7" s="24" t="s">
        <v>102</v>
      </c>
      <c r="AR7" s="24" t="s">
        <v>102</v>
      </c>
      <c r="AS7" s="24">
        <v>108.76</v>
      </c>
      <c r="AT7" s="24">
        <v>84.87</v>
      </c>
      <c r="AU7" s="24" t="s">
        <v>102</v>
      </c>
      <c r="AV7" s="24" t="s">
        <v>102</v>
      </c>
      <c r="AW7" s="24" t="s">
        <v>102</v>
      </c>
      <c r="AX7" s="24" t="s">
        <v>102</v>
      </c>
      <c r="AY7" s="24">
        <v>79.61</v>
      </c>
      <c r="AZ7" s="24" t="s">
        <v>102</v>
      </c>
      <c r="BA7" s="24" t="s">
        <v>102</v>
      </c>
      <c r="BB7" s="24" t="s">
        <v>102</v>
      </c>
      <c r="BC7" s="24" t="s">
        <v>102</v>
      </c>
      <c r="BD7" s="24">
        <v>72.13</v>
      </c>
      <c r="BE7" s="24">
        <v>71.459999999999994</v>
      </c>
      <c r="BF7" s="24" t="s">
        <v>102</v>
      </c>
      <c r="BG7" s="24" t="s">
        <v>102</v>
      </c>
      <c r="BH7" s="24" t="s">
        <v>102</v>
      </c>
      <c r="BI7" s="24" t="s">
        <v>102</v>
      </c>
      <c r="BJ7" s="24">
        <v>3081.09</v>
      </c>
      <c r="BK7" s="24" t="s">
        <v>102</v>
      </c>
      <c r="BL7" s="24" t="s">
        <v>102</v>
      </c>
      <c r="BM7" s="24" t="s">
        <v>102</v>
      </c>
      <c r="BN7" s="24" t="s">
        <v>102</v>
      </c>
      <c r="BO7" s="24">
        <v>1420.25</v>
      </c>
      <c r="BP7" s="24">
        <v>1223.19</v>
      </c>
      <c r="BQ7" s="24" t="s">
        <v>102</v>
      </c>
      <c r="BR7" s="24" t="s">
        <v>102</v>
      </c>
      <c r="BS7" s="24" t="s">
        <v>102</v>
      </c>
      <c r="BT7" s="24" t="s">
        <v>102</v>
      </c>
      <c r="BU7" s="24">
        <v>65.73</v>
      </c>
      <c r="BV7" s="24" t="s">
        <v>102</v>
      </c>
      <c r="BW7" s="24" t="s">
        <v>102</v>
      </c>
      <c r="BX7" s="24" t="s">
        <v>102</v>
      </c>
      <c r="BY7" s="24" t="s">
        <v>102</v>
      </c>
      <c r="BZ7" s="24">
        <v>32.700000000000003</v>
      </c>
      <c r="CA7" s="24">
        <v>37.21</v>
      </c>
      <c r="CB7" s="24" t="s">
        <v>102</v>
      </c>
      <c r="CC7" s="24" t="s">
        <v>102</v>
      </c>
      <c r="CD7" s="24" t="s">
        <v>102</v>
      </c>
      <c r="CE7" s="24" t="s">
        <v>102</v>
      </c>
      <c r="CF7" s="24">
        <v>327.29000000000002</v>
      </c>
      <c r="CG7" s="24" t="s">
        <v>102</v>
      </c>
      <c r="CH7" s="24" t="s">
        <v>102</v>
      </c>
      <c r="CI7" s="24" t="s">
        <v>102</v>
      </c>
      <c r="CJ7" s="24" t="s">
        <v>102</v>
      </c>
      <c r="CK7" s="24">
        <v>536.16999999999996</v>
      </c>
      <c r="CL7" s="24">
        <v>462.49</v>
      </c>
      <c r="CM7" s="24" t="s">
        <v>102</v>
      </c>
      <c r="CN7" s="24" t="s">
        <v>102</v>
      </c>
      <c r="CO7" s="24" t="s">
        <v>102</v>
      </c>
      <c r="CP7" s="24" t="s">
        <v>102</v>
      </c>
      <c r="CQ7" s="24" t="s">
        <v>102</v>
      </c>
      <c r="CR7" s="24" t="s">
        <v>102</v>
      </c>
      <c r="CS7" s="24" t="s">
        <v>102</v>
      </c>
      <c r="CT7" s="24" t="s">
        <v>102</v>
      </c>
      <c r="CU7" s="24" t="s">
        <v>102</v>
      </c>
      <c r="CV7" s="24">
        <v>27.81</v>
      </c>
      <c r="CW7" s="24">
        <v>30.09</v>
      </c>
      <c r="CX7" s="24" t="s">
        <v>102</v>
      </c>
      <c r="CY7" s="24" t="s">
        <v>102</v>
      </c>
      <c r="CZ7" s="24" t="s">
        <v>102</v>
      </c>
      <c r="DA7" s="24" t="s">
        <v>102</v>
      </c>
      <c r="DB7" s="24">
        <v>97.84</v>
      </c>
      <c r="DC7" s="24" t="s">
        <v>102</v>
      </c>
      <c r="DD7" s="24" t="s">
        <v>102</v>
      </c>
      <c r="DE7" s="24" t="s">
        <v>102</v>
      </c>
      <c r="DF7" s="24" t="s">
        <v>102</v>
      </c>
      <c r="DG7" s="24">
        <v>78.680000000000007</v>
      </c>
      <c r="DH7" s="24">
        <v>80.97</v>
      </c>
      <c r="DI7" s="24" t="s">
        <v>102</v>
      </c>
      <c r="DJ7" s="24" t="s">
        <v>102</v>
      </c>
      <c r="DK7" s="24" t="s">
        <v>102</v>
      </c>
      <c r="DL7" s="24" t="s">
        <v>102</v>
      </c>
      <c r="DM7" s="24">
        <v>4.62</v>
      </c>
      <c r="DN7" s="24" t="s">
        <v>102</v>
      </c>
      <c r="DO7" s="24" t="s">
        <v>102</v>
      </c>
      <c r="DP7" s="24" t="s">
        <v>102</v>
      </c>
      <c r="DQ7" s="24" t="s">
        <v>102</v>
      </c>
      <c r="DR7" s="24">
        <v>23.92</v>
      </c>
      <c r="DS7" s="24">
        <v>26.63</v>
      </c>
      <c r="DT7" s="24" t="s">
        <v>102</v>
      </c>
      <c r="DU7" s="24" t="s">
        <v>102</v>
      </c>
      <c r="DV7" s="24" t="s">
        <v>102</v>
      </c>
      <c r="DW7" s="24" t="s">
        <v>102</v>
      </c>
      <c r="DX7" s="24" t="s">
        <v>102</v>
      </c>
      <c r="DY7" s="24" t="s">
        <v>102</v>
      </c>
      <c r="DZ7" s="24" t="s">
        <v>102</v>
      </c>
      <c r="EA7" s="24" t="s">
        <v>102</v>
      </c>
      <c r="EB7" s="24" t="s">
        <v>102</v>
      </c>
      <c r="EC7" s="24">
        <v>0</v>
      </c>
      <c r="ED7" s="24">
        <v>0</v>
      </c>
      <c r="EE7" s="24" t="s">
        <v>102</v>
      </c>
      <c r="EF7" s="24" t="s">
        <v>102</v>
      </c>
      <c r="EG7" s="24" t="s">
        <v>102</v>
      </c>
      <c r="EH7" s="24" t="s">
        <v>102</v>
      </c>
      <c r="EI7" s="24" t="s">
        <v>102</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良典 山中</cp:lastModifiedBy>
  <dcterms:created xsi:type="dcterms:W3CDTF">2025-12-23T06:26:14Z</dcterms:created>
  <dcterms:modified xsi:type="dcterms:W3CDTF">2026-02-06T00:47:56Z</dcterms:modified>
  <cp:category/>
</cp:coreProperties>
</file>