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公会計資料\知夫村\R7年度業務\経営比較分析表\簡水\【経営比較分析表】2024_325279_46_010\【経営比較分析表】2024_325279_46_010\"/>
    </mc:Choice>
  </mc:AlternateContent>
  <xr:revisionPtr revIDLastSave="0" documentId="13_ncr:1_{7A65BF60-D4D1-4A3E-9CFA-792362EFD8E4}" xr6:coauthVersionLast="47" xr6:coauthVersionMax="47" xr10:uidLastSave="{00000000-0000-0000-0000-000000000000}"/>
  <workbookProtection workbookAlgorithmName="SHA-512" workbookHashValue="/cFZigTGFS+AQNS4C+Qv5HWVP5YmO4CeiHGM8TD0jFO83cRRsc+nGIV2C4fTRiPjUW72xC8x0gvWXgytxLwpTQ==" workbookSaltValue="/e2JwFcpG4j9OmXCCfWt8w==" workbookSpinCount="100000" lockStructure="1"/>
  <bookViews>
    <workbookView xWindow="-120" yWindow="-120" windowWidth="29040"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BB10" i="4"/>
  <c r="AT10" i="4"/>
  <c r="AL10" i="4"/>
  <c r="W10" i="4"/>
  <c r="I10" i="4"/>
  <c r="B10" i="4"/>
  <c r="BB8" i="4"/>
  <c r="AT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<sst xmlns="http://schemas.openxmlformats.org/spreadsheetml/2006/main" count="294" uniqueCount="112">
  <si>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</si>
  <si>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</si>
  <si>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</si>
  <si>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</si>
  <si>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</si>
  <si>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</si>
  <si>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</si>
  <si>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</si>
  <si>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</si>
  <si>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</si>
  <si>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</si>
  <si>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</si>
  <si>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</si>
  <si>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</si>
  <si>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</si>
  <si>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</si>
  <si>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</si>
  <si>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</si>
  <si>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</si>
  <si>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</si>
  <si>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</si>
  <si>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</si>
  <si>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</si>
  <si>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</si>
  <si>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</si>
  <si>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</si>
  <si>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</si>
  <si>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</si>
  <si>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</si>
  <si>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</si>
  <si>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</si>
  <si>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</si>
  <si>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</si>
  <si>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</si>
  <si>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</si>
  <si>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</si>
  <si>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</si>
  <si>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</si>
  <si>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</si>
  <si>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</si>
  <si>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</si>
  <si>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</si>
  <si>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</si>
  <si>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</si>
  <si>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</si>
  <si>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</si>
  <si>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</si>
  <si>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</si>
  <si>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</si>
  <si>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</si>
  <si>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</si>
  <si>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</si>
  <si>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</si>
  <si>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</si>
  <si>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</si>
  <si>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</si>
  <si>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</si>
  <si>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</si>
  <si>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</si>
  <si>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</si>
  <si>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</si>
  <si>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</si>
  <si>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</si>
  <si>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</si>
  <si>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</si>
  <si>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</si>
  <si>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</si>
  <si>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</si>
  <si>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</si>
  <si>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</si>
  <si>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</si>
  <si>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</si>
  <si>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</si>
  <si>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</si>
  <si>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</si>
  <si>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</si>
  <si>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</si>
  <si>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</si>
  <si>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</si>
  <si>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</si>
  <si>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</si>
  <si>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</si>
  <si>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</si>
  <si>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</si>
  <si>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</si>
  <si>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</si>
  <si>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</si>
  <si>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</si>
  <si>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</si>
  <si>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</si>
  <si>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</si>
  <si>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</si>
  <si>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</si>
  <si>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知夫村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</si>
  <si>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</si>
  <si>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</si>
  <si>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</si>
  <si>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</si>
  <si>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</si>
  <si>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</si>
  <si>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</si>
  <si>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</si>
  <si>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</si>
  <si>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</si>
  <si>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</si>
  <si>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</si>
  <si>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</si>
  <si>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</si>
  <si>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</si>
  <si>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を下回っており、起債や国庫補助金といった自主財源以外に頼った財源運営が見られる。企業債残高の比率が高く、流動比率も100％を下回っていることから、資金的な構造についても、改善の必要性が見受けられる。料金回収率は類似団体と比した場合に低い水準に位置している。有収率は管路更新が進んだことにより、漏水が減り高い数値となっている。施設利用率は給水人口の減少から低い数値を示している。給水原価は高い数値でありコスト増が見受けられる。改善を図るには早期の料金改定についての検討が必要となる。</t>
    <rPh sb="0" eb="2">
      <t>ケイジョウ</t>
    </rPh>
    <rPh sb="2" eb="4">
      <t>シュウシ</t>
    </rPh>
    <rPh sb="4" eb="6">
      <t>ヒリツ</t>
    </rPh>
    <rPh sb="12" eb="14">
      <t>シタマワ</t>
    </rPh>
    <rPh sb="19" eb="21">
      <t>キサイ</t>
    </rPh>
    <rPh sb="22" eb="24">
      <t>コッコ</t>
    </rPh>
    <rPh sb="24" eb="26">
      <t>ホジョ</t>
    </rPh>
    <rPh sb="26" eb="27">
      <t>キン</t>
    </rPh>
    <rPh sb="31" eb="33">
      <t>ジシュ</t>
    </rPh>
    <rPh sb="33" eb="35">
      <t>ザイゲン</t>
    </rPh>
    <rPh sb="35" eb="37">
      <t>イガイ</t>
    </rPh>
    <rPh sb="38" eb="39">
      <t>タヨ</t>
    </rPh>
    <rPh sb="41" eb="43">
      <t>ザイゲン</t>
    </rPh>
    <rPh sb="43" eb="45">
      <t>ウンエイ</t>
    </rPh>
    <rPh sb="46" eb="47">
      <t>ミ</t>
    </rPh>
    <rPh sb="51" eb="54">
      <t>キギョウサイ</t>
    </rPh>
    <rPh sb="54" eb="56">
      <t>ザンダカ</t>
    </rPh>
    <rPh sb="57" eb="59">
      <t>ヒリツ</t>
    </rPh>
    <rPh sb="60" eb="61">
      <t>タカ</t>
    </rPh>
    <rPh sb="63" eb="65">
      <t>リュウドウ</t>
    </rPh>
    <rPh sb="65" eb="67">
      <t>ヒリツ</t>
    </rPh>
    <rPh sb="73" eb="75">
      <t>シタマワ</t>
    </rPh>
    <rPh sb="84" eb="86">
      <t>シキン</t>
    </rPh>
    <rPh sb="86" eb="87">
      <t>テキ</t>
    </rPh>
    <rPh sb="88" eb="90">
      <t>コウゾウ</t>
    </rPh>
    <rPh sb="96" eb="98">
      <t>カイゼン</t>
    </rPh>
    <rPh sb="99" eb="102">
      <t>ヒツヨウセイ</t>
    </rPh>
    <rPh sb="103" eb="105">
      <t>ミウ</t>
    </rPh>
    <rPh sb="116" eb="118">
      <t>ルイジ</t>
    </rPh>
    <rPh sb="118" eb="120">
      <t>ダンタイ</t>
    </rPh>
    <rPh sb="121" eb="122">
      <t>ヒ</t>
    </rPh>
    <rPh sb="124" eb="126">
      <t>バアイ</t>
    </rPh>
    <rPh sb="162" eb="163">
      <t>タカ</t>
    </rPh>
    <rPh sb="164" eb="166">
      <t>スウチ</t>
    </rPh>
    <rPh sb="179" eb="181">
      <t>キュウスイ</t>
    </rPh>
    <rPh sb="181" eb="183">
      <t>ジンコウ</t>
    </rPh>
    <rPh sb="184" eb="186">
      <t>ゲンショウ</t>
    </rPh>
    <rPh sb="188" eb="189">
      <t>ヒク</t>
    </rPh>
    <rPh sb="190" eb="192">
      <t>スウチ</t>
    </rPh>
    <rPh sb="193" eb="194">
      <t>シメ</t>
    </rPh>
    <rPh sb="204" eb="205">
      <t>タカ</t>
    </rPh>
    <rPh sb="206" eb="208">
      <t>スウチ</t>
    </rPh>
    <rPh sb="214" eb="215">
      <t>ゾウ</t>
    </rPh>
    <rPh sb="216" eb="218">
      <t>ミウ</t>
    </rPh>
    <rPh sb="223" eb="225">
      <t>カイゼン</t>
    </rPh>
    <rPh sb="226" eb="227">
      <t>ハカ</t>
    </rPh>
    <rPh sb="230" eb="232">
      <t>ソウキ</t>
    </rPh>
    <rPh sb="242" eb="244">
      <t>ケントウ</t>
    </rPh>
    <rPh sb="245" eb="247">
      <t>ヒツヨウ</t>
    </rPh>
    <phoneticPr fontId="4"/>
  </si>
  <si>
    <t>平成28年度より浄水施設、配水池等の更新・改修を実施しており、現在は管路更新を順次おこなっている。
類似団体との比較でも、管路等の更新比率が高く、減価償却率等の老朽化は低く維持されている。</t>
    <rPh sb="50" eb="52">
      <t>ルイジ</t>
    </rPh>
    <rPh sb="52" eb="54">
      <t>ダンタイ</t>
    </rPh>
    <rPh sb="56" eb="58">
      <t>ヒカク</t>
    </rPh>
    <rPh sb="61" eb="63">
      <t>カンロ</t>
    </rPh>
    <rPh sb="63" eb="64">
      <t>トウ</t>
    </rPh>
    <rPh sb="65" eb="67">
      <t>コウシン</t>
    </rPh>
    <rPh sb="67" eb="69">
      <t>ヒリツ</t>
    </rPh>
    <rPh sb="70" eb="71">
      <t>タカ</t>
    </rPh>
    <rPh sb="73" eb="75">
      <t>ゲンカ</t>
    </rPh>
    <rPh sb="75" eb="78">
      <t>ショウキャクリツ</t>
    </rPh>
    <rPh sb="78" eb="79">
      <t>トウ</t>
    </rPh>
    <rPh sb="80" eb="83">
      <t>ロウキュウカ</t>
    </rPh>
    <rPh sb="84" eb="85">
      <t>ヒク</t>
    </rPh>
    <rPh sb="86" eb="88">
      <t>イジ</t>
    </rPh>
    <phoneticPr fontId="4"/>
  </si>
  <si>
    <t>中長期的に見れば人口減少は確実的であり、料金収入のさらなる減少が予想される。また、施設更新や管路更新により今後も債務残高の増加が予想されるため、それを見越した料金改定するなどして、一般会計繰入金に依存しない事業運営を実施する必要がある</t>
    <rPh sb="0" eb="1">
      <t>チュウ</t>
    </rPh>
    <rPh sb="22" eb="24">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</si>
</sst>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4.55</c:v>
                </c:pt>
                <c:pt idx="4">
                  <c:v>4.2300000000000004</c:v>
                </c:pt>
              </c:numCache>
            </c:numRef>
          </c:val>
          <c:extLst>
            <c:ext xmlns:c16="http://schemas.microsoft.com/office/drawing/2014/chart" uri="{C3380CC4-5D6E-409C-BE32-E72D297353CC}">
              <c16:uniqueId val="{00000000-D889-4C13-9617-7F04A07E0A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D889-4C13-9617-7F04A07E0A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41.55</c:v>
                </c:pt>
                <c:pt idx="4">
                  <c:v>39.25</c:v>
                </c:pt>
              </c:numCache>
            </c:numRef>
          </c:val>
          <c:extLst>
            <c:ext xmlns:c16="http://schemas.microsoft.com/office/drawing/2014/chart" uri="{C3380CC4-5D6E-409C-BE32-E72D297353CC}">
              <c16:uniqueId val="{00000000-FEBC-42A2-9352-0C1E35A162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FEBC-42A2-9352-0C1E35A162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76.959999999999994</c:v>
                </c:pt>
                <c:pt idx="4">
                  <c:v>87.02</c:v>
                </c:pt>
              </c:numCache>
            </c:numRef>
          </c:val>
          <c:extLst>
            <c:ext xmlns:c16="http://schemas.microsoft.com/office/drawing/2014/chart" uri="{C3380CC4-5D6E-409C-BE32-E72D297353CC}">
              <c16:uniqueId val="{00000000-2F4D-4847-A8BC-21ED5B2D14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2F4D-4847-A8BC-21ED5B2D14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90.92</c:v>
                </c:pt>
                <c:pt idx="4">
                  <c:v>96.2</c:v>
                </c:pt>
              </c:numCache>
            </c:numRef>
          </c:val>
          <c:extLst>
            <c:ext xmlns:c16="http://schemas.microsoft.com/office/drawing/2014/chart" uri="{C3380CC4-5D6E-409C-BE32-E72D297353CC}">
              <c16:uniqueId val="{00000000-CB67-489C-A03A-DE454DB2BC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CB67-489C-A03A-DE454DB2BC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3.86</c:v>
                </c:pt>
                <c:pt idx="4">
                  <c:v>6.49</c:v>
                </c:pt>
              </c:numCache>
            </c:numRef>
          </c:val>
          <c:extLst>
            <c:ext xmlns:c16="http://schemas.microsoft.com/office/drawing/2014/chart" uri="{C3380CC4-5D6E-409C-BE32-E72D297353CC}">
              <c16:uniqueId val="{00000000-32F2-48BA-8B00-5AB7C5989C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32F2-48BA-8B00-5AB7C5989C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13-447F-BAB3-CFB888A85E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2313-447F-BAB3-CFB888A85E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17.309999999999999</c:v>
                </c:pt>
                <c:pt idx="4" formatCode="#,##0.00;&quot;△&quot;#,##0.00">
                  <c:v>0</c:v>
                </c:pt>
              </c:numCache>
            </c:numRef>
          </c:val>
          <c:extLst>
            <c:ext xmlns:c16="http://schemas.microsoft.com/office/drawing/2014/chart" uri="{C3380CC4-5D6E-409C-BE32-E72D297353CC}">
              <c16:uniqueId val="{00000000-E0FE-44AB-A4B3-F4138101F0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E0FE-44AB-A4B3-F4138101F0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76.069999999999993</c:v>
                </c:pt>
                <c:pt idx="4">
                  <c:v>80.709999999999994</c:v>
                </c:pt>
              </c:numCache>
            </c:numRef>
          </c:val>
          <c:extLst>
            <c:ext xmlns:c16="http://schemas.microsoft.com/office/drawing/2014/chart" uri="{C3380CC4-5D6E-409C-BE32-E72D297353CC}">
              <c16:uniqueId val="{00000000-C71E-4DB4-B0C1-62CC3D17E6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C71E-4DB4-B0C1-62CC3D17E6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3951.69</c:v>
                </c:pt>
                <c:pt idx="4">
                  <c:v>4019.89</c:v>
                </c:pt>
              </c:numCache>
            </c:numRef>
          </c:val>
          <c:extLst>
            <c:ext xmlns:c16="http://schemas.microsoft.com/office/drawing/2014/chart" uri="{C3380CC4-5D6E-409C-BE32-E72D297353CC}">
              <c16:uniqueId val="{00000000-1DC5-4E03-978F-D1375FFFA9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1DC5-4E03-978F-D1375FFFA9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31.67</c:v>
                </c:pt>
                <c:pt idx="4">
                  <c:v>30.88</c:v>
                </c:pt>
              </c:numCache>
            </c:numRef>
          </c:val>
          <c:extLst>
            <c:ext xmlns:c16="http://schemas.microsoft.com/office/drawing/2014/chart" uri="{C3380CC4-5D6E-409C-BE32-E72D297353CC}">
              <c16:uniqueId val="{00000000-41E8-42A3-9742-68A22E958C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41E8-42A3-9742-68A22E958C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670.81</c:v>
                </c:pt>
                <c:pt idx="4">
                  <c:v>657.82</c:v>
                </c:pt>
              </c:numCache>
            </c:numRef>
          </c:val>
          <c:extLst>
            <c:ext xmlns:c16="http://schemas.microsoft.com/office/drawing/2014/chart" uri="{C3380CC4-5D6E-409C-BE32-E72D297353CC}">
              <c16:uniqueId val="{00000000-6949-434A-8105-899A6F46FE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6949-434A-8105-899A6F46FE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2" zoomScaleNormal="100" workbookViewId="0">
      <selection activeCell="BD37" sqref="BD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島根県　知夫村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自治体職員</v>
      </c>
      <c r="AE8" s="75"/>
      <c r="AF8" s="75"/>
      <c r="AG8" s="75"/>
      <c r="AH8" s="75"/>
      <c r="AI8" s="75"/>
      <c r="AJ8" s="75"/>
      <c r="AK8" s="2"/>
      <c r="AL8" s="58">
        <f>データ!$R$6</f>
        <v>574</v>
      </c>
      <c r="AM8" s="58"/>
      <c r="AN8" s="58"/>
      <c r="AO8" s="58"/>
      <c r="AP8" s="58"/>
      <c r="AQ8" s="58"/>
      <c r="AR8" s="58"/>
      <c r="AS8" s="58"/>
      <c r="AT8" s="55">
        <f>データ!$S$6</f>
        <v>13.7</v>
      </c>
      <c r="AU8" s="56"/>
      <c r="AV8" s="56"/>
      <c r="AW8" s="56"/>
      <c r="AX8" s="56"/>
      <c r="AY8" s="56"/>
      <c r="AZ8" s="56"/>
      <c r="BA8" s="56"/>
      <c r="BB8" s="45">
        <f>データ!$T$6</f>
        <v>41.9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37.9</v>
      </c>
      <c r="J10" s="56"/>
      <c r="K10" s="56"/>
      <c r="L10" s="56"/>
      <c r="M10" s="56"/>
      <c r="N10" s="56"/>
      <c r="O10" s="57"/>
      <c r="P10" s="45">
        <f>データ!$P$6</f>
        <v>99.1</v>
      </c>
      <c r="Q10" s="45"/>
      <c r="R10" s="45"/>
      <c r="S10" s="45"/>
      <c r="T10" s="45"/>
      <c r="U10" s="45"/>
      <c r="V10" s="45"/>
      <c r="W10" s="58">
        <f>データ!$Q$6</f>
        <v>4300</v>
      </c>
      <c r="X10" s="58"/>
      <c r="Y10" s="58"/>
      <c r="Z10" s="58"/>
      <c r="AA10" s="58"/>
      <c r="AB10" s="58"/>
      <c r="AC10" s="58"/>
      <c r="AD10" s="2"/>
      <c r="AE10" s="2"/>
      <c r="AF10" s="2"/>
      <c r="AG10" s="2"/>
      <c r="AH10" s="2"/>
      <c r="AI10" s="2"/>
      <c r="AJ10" s="2"/>
      <c r="AK10" s="2"/>
      <c r="AL10" s="58">
        <f>データ!$U$6</f>
        <v>550</v>
      </c>
      <c r="AM10" s="58"/>
      <c r="AN10" s="58"/>
      <c r="AO10" s="58"/>
      <c r="AP10" s="58"/>
      <c r="AQ10" s="58"/>
      <c r="AR10" s="58"/>
      <c r="AS10" s="58"/>
      <c r="AT10" s="55">
        <f>データ!$V$6</f>
        <v>13.7</v>
      </c>
      <c r="AU10" s="56"/>
      <c r="AV10" s="56"/>
      <c r="AW10" s="56"/>
      <c r="AX10" s="56"/>
      <c r="AY10" s="56"/>
      <c r="AZ10" s="56"/>
      <c r="BA10" s="56"/>
      <c r="BB10" s="45">
        <f>データ!$W$6</f>
        <v>40.15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109</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ccNlvLYa25dDf7xLtxGbSq5bxPwx/0Ujj0vdX1SBFcgCTbM3An42R0P9PFBNzXjcoLvjK8M61AZ6EeN2+huM5g==" saltValue="Nqi4G35iLa+XR6w0UfFF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325279</v>
      </c>
      <c r="D6" s="20">
        <f t="shared" si="3"/>
        <v>46</v>
      </c>
      <c r="E6" s="20">
        <f t="shared" si="3"/>
        <v>1</v>
      </c>
      <c r="F6" s="20">
        <f t="shared" si="3"/>
        <v>0</v>
      </c>
      <c r="G6" s="20">
        <f t="shared" si="3"/>
        <v>5</v>
      </c>
      <c r="H6" s="20" t="str">
        <f t="shared" si="3"/>
        <v>島根県　知夫村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37.9</v>
      </c>
      <c r="P6" s="21">
        <f t="shared" si="3"/>
        <v>99.1</v>
      </c>
      <c r="Q6" s="21">
        <f t="shared" si="3"/>
        <v>4300</v>
      </c>
      <c r="R6" s="21">
        <f t="shared" si="3"/>
        <v>574</v>
      </c>
      <c r="S6" s="21">
        <f t="shared" si="3"/>
        <v>13.7</v>
      </c>
      <c r="T6" s="21">
        <f t="shared" si="3"/>
        <v>41.9</v>
      </c>
      <c r="U6" s="21">
        <f t="shared" si="3"/>
        <v>550</v>
      </c>
      <c r="V6" s="21">
        <f t="shared" si="3"/>
        <v>13.7</v>
      </c>
      <c r="W6" s="21">
        <f t="shared" si="3"/>
        <v>40.15</v>
      </c>
      <c r="X6" s="22" t="str">
        <f>IF(X7="",NA(),X7)</f>
        <v>-</v>
      </c>
      <c r="Y6" s="22" t="str">
        <f t="shared" ref="Y6:AG6" si="4">IF(Y7="",NA(),Y7)</f>
        <v>-</v>
      </c>
      <c r="Z6" s="22" t="str">
        <f t="shared" si="4"/>
        <v>-</v>
      </c>
      <c r="AA6" s="22">
        <f t="shared" si="4"/>
        <v>90.92</v>
      </c>
      <c r="AB6" s="22">
        <f t="shared" si="4"/>
        <v>96.2</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2">
        <f t="shared" si="5"/>
        <v>17.309999999999999</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76.069999999999993</v>
      </c>
      <c r="AX6" s="22">
        <f t="shared" si="6"/>
        <v>80.709999999999994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3951.69</v>
      </c>
      <c r="BI6" s="22">
        <f t="shared" si="7"/>
        <v>4019.89</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31.67</v>
      </c>
      <c r="BT6" s="22">
        <f t="shared" si="8"/>
        <v>30.88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670.81</v>
      </c>
      <c r="CE6" s="22">
        <f t="shared" si="9"/>
        <v>657.82</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41.55</v>
      </c>
      <c r="CP6" s="22">
        <f t="shared" si="10"/>
        <v>39.25</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76.959999999999994</v>
      </c>
      <c r="DA6" s="22">
        <f t="shared" si="11"/>
        <v>87.02</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3.86</v>
      </c>
      <c r="DL6" s="22">
        <f t="shared" si="12"/>
        <v>6.49</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4.55</v>
      </c>
      <c r="EH6" s="22">
        <f t="shared" si="14"/>
        <v>4.2300000000000004</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15">
      <c r="A7" s="15"/>
      <c r="B7" s="24">
        <v>2024</v>
      </c>
      <c r="C7" s="24">
        <v>325279</v>
      </c>
      <c r="D7" s="24">
        <v>46</v>
      </c>
      <c r="E7" s="24">
        <v>1</v>
      </c>
      <c r="F7" s="24">
        <v>0</v>
      </c>
      <c r="G7" s="24">
        <v>5</v>
      </c>
      <c r="H7" s="24" t="s">
        <v>93</v>
      </c>
      <c r="I7" s="24" t="s">
        <v>94</v>
      </c>
      <c r="J7" s="24" t="s">
        <v>95</v>
      </c>
      <c r="K7" s="24" t="s">
        <v>96</v>
      </c>
      <c r="L7" s="24" t="s">
        <v>97</v>
      </c>
      <c r="M7" s="24" t="s">
        <v>98</v>
      </c>
      <c r="N7" s="25" t="s">
        <v>99</v>
      </c>
      <c r="O7" s="25">
        <v>37.9</v>
      </c>
      <c r="P7" s="25">
        <v>99.1</v>
      </c>
      <c r="Q7" s="25">
        <v>4300</v>
      </c>
      <c r="R7" s="25">
        <v>574</v>
      </c>
      <c r="S7" s="25">
        <v>13.7</v>
      </c>
      <c r="T7" s="25">
        <v>41.9</v>
      </c>
      <c r="U7" s="25">
        <v>550</v>
      </c>
      <c r="V7" s="25">
        <v>13.7</v>
      </c>
      <c r="W7" s="25">
        <v>40.15</v>
      </c>
      <c r="X7" s="25" t="s">
        <v>99</v>
      </c>
      <c r="Y7" s="25" t="s">
        <v>99</v>
      </c>
      <c r="Z7" s="25" t="s">
        <v>99</v>
      </c>
      <c r="AA7" s="25">
        <v>90.92</v>
      </c>
      <c r="AB7" s="25">
        <v>96.2</v>
      </c>
      <c r="AC7" s="25" t="s">
        <v>99</v>
      </c>
      <c r="AD7" s="25" t="s">
        <v>99</v>
      </c>
      <c r="AE7" s="25" t="s">
        <v>99</v>
      </c>
      <c r="AF7" s="25">
        <v>103.12</v>
      </c>
      <c r="AG7" s="25">
        <v>102.26</v>
      </c>
      <c r="AH7" s="25">
        <v>102.02</v>
      </c>
      <c r="AI7" s="25" t="s">
        <v>99</v>
      </c>
      <c r="AJ7" s="25" t="s">
        <v>99</v>
      </c>
      <c r="AK7" s="25" t="s">
        <v>99</v>
      </c>
      <c r="AL7" s="25">
        <v>17.309999999999999</v>
      </c>
      <c r="AM7" s="25">
        <v>0</v>
      </c>
      <c r="AN7" s="25" t="s">
        <v>99</v>
      </c>
      <c r="AO7" s="25" t="s">
        <v>99</v>
      </c>
      <c r="AP7" s="25" t="s">
        <v>99</v>
      </c>
      <c r="AQ7" s="25">
        <v>101.46</v>
      </c>
      <c r="AR7" s="25">
        <v>82.37</v>
      </c>
      <c r="AS7" s="25">
        <v>26.96</v>
      </c>
      <c r="AT7" s="25" t="s">
        <v>99</v>
      </c>
      <c r="AU7" s="25" t="s">
        <v>99</v>
      </c>
      <c r="AV7" s="25" t="s">
        <v>99</v>
      </c>
      <c r="AW7" s="25">
        <v>76.069999999999993</v>
      </c>
      <c r="AX7" s="25">
        <v>80.709999999999994</v>
      </c>
      <c r="AY7" s="25" t="s">
        <v>99</v>
      </c>
      <c r="AZ7" s="25" t="s">
        <v>99</v>
      </c>
      <c r="BA7" s="25" t="s">
        <v>99</v>
      </c>
      <c r="BB7" s="25">
        <v>112.37</v>
      </c>
      <c r="BC7" s="25">
        <v>101.6</v>
      </c>
      <c r="BD7" s="25">
        <v>142.38999999999999</v>
      </c>
      <c r="BE7" s="25" t="s">
        <v>99</v>
      </c>
      <c r="BF7" s="25" t="s">
        <v>99</v>
      </c>
      <c r="BG7" s="25" t="s">
        <v>99</v>
      </c>
      <c r="BH7" s="25">
        <v>3951.69</v>
      </c>
      <c r="BI7" s="25">
        <v>4019.89</v>
      </c>
      <c r="BJ7" s="25" t="s">
        <v>99</v>
      </c>
      <c r="BK7" s="25" t="s">
        <v>99</v>
      </c>
      <c r="BL7" s="25" t="s">
        <v>99</v>
      </c>
      <c r="BM7" s="25">
        <v>1364.2</v>
      </c>
      <c r="BN7" s="25">
        <v>1398.03</v>
      </c>
      <c r="BO7" s="25">
        <v>1043.3599999999999</v>
      </c>
      <c r="BP7" s="25" t="s">
        <v>99</v>
      </c>
      <c r="BQ7" s="25" t="s">
        <v>99</v>
      </c>
      <c r="BR7" s="25" t="s">
        <v>99</v>
      </c>
      <c r="BS7" s="25">
        <v>31.67</v>
      </c>
      <c r="BT7" s="25">
        <v>30.88</v>
      </c>
      <c r="BU7" s="25" t="s">
        <v>99</v>
      </c>
      <c r="BV7" s="25" t="s">
        <v>99</v>
      </c>
      <c r="BW7" s="25" t="s">
        <v>99</v>
      </c>
      <c r="BX7" s="25">
        <v>38.58</v>
      </c>
      <c r="BY7" s="25">
        <v>39.15</v>
      </c>
      <c r="BZ7" s="25">
        <v>56.19</v>
      </c>
      <c r="CA7" s="25" t="s">
        <v>99</v>
      </c>
      <c r="CB7" s="25" t="s">
        <v>99</v>
      </c>
      <c r="CC7" s="25" t="s">
        <v>99</v>
      </c>
      <c r="CD7" s="25">
        <v>670.81</v>
      </c>
      <c r="CE7" s="25">
        <v>657.82</v>
      </c>
      <c r="CF7" s="25" t="s">
        <v>99</v>
      </c>
      <c r="CG7" s="25" t="s">
        <v>99</v>
      </c>
      <c r="CH7" s="25" t="s">
        <v>99</v>
      </c>
      <c r="CI7" s="25">
        <v>448.81</v>
      </c>
      <c r="CJ7" s="25">
        <v>392.81</v>
      </c>
      <c r="CK7" s="25">
        <v>285.60000000000002</v>
      </c>
      <c r="CL7" s="25" t="s">
        <v>99</v>
      </c>
      <c r="CM7" s="25" t="s">
        <v>99</v>
      </c>
      <c r="CN7" s="25" t="s">
        <v>99</v>
      </c>
      <c r="CO7" s="25">
        <v>41.55</v>
      </c>
      <c r="CP7" s="25">
        <v>39.25</v>
      </c>
      <c r="CQ7" s="25" t="s">
        <v>99</v>
      </c>
      <c r="CR7" s="25" t="s">
        <v>99</v>
      </c>
      <c r="CS7" s="25" t="s">
        <v>99</v>
      </c>
      <c r="CT7" s="25">
        <v>52.39</v>
      </c>
      <c r="CU7" s="25">
        <v>29.19</v>
      </c>
      <c r="CV7" s="25">
        <v>48.33</v>
      </c>
      <c r="CW7" s="25" t="s">
        <v>99</v>
      </c>
      <c r="CX7" s="25" t="s">
        <v>99</v>
      </c>
      <c r="CY7" s="25" t="s">
        <v>99</v>
      </c>
      <c r="CZ7" s="25">
        <v>76.959999999999994</v>
      </c>
      <c r="DA7" s="25">
        <v>87.02</v>
      </c>
      <c r="DB7" s="25" t="s">
        <v>99</v>
      </c>
      <c r="DC7" s="25" t="s">
        <v>99</v>
      </c>
      <c r="DD7" s="25" t="s">
        <v>99</v>
      </c>
      <c r="DE7" s="25">
        <v>63.38</v>
      </c>
      <c r="DF7" s="25">
        <v>66.040000000000006</v>
      </c>
      <c r="DG7" s="25">
        <v>70.34</v>
      </c>
      <c r="DH7" s="25" t="s">
        <v>99</v>
      </c>
      <c r="DI7" s="25" t="s">
        <v>99</v>
      </c>
      <c r="DJ7" s="25" t="s">
        <v>99</v>
      </c>
      <c r="DK7" s="25">
        <v>3.86</v>
      </c>
      <c r="DL7" s="25">
        <v>6.49</v>
      </c>
      <c r="DM7" s="25" t="s">
        <v>99</v>
      </c>
      <c r="DN7" s="25" t="s">
        <v>99</v>
      </c>
      <c r="DO7" s="25" t="s">
        <v>99</v>
      </c>
      <c r="DP7" s="25">
        <v>24.27</v>
      </c>
      <c r="DQ7" s="25">
        <v>28.04</v>
      </c>
      <c r="DR7" s="25">
        <v>35.5</v>
      </c>
      <c r="DS7" s="25" t="s">
        <v>99</v>
      </c>
      <c r="DT7" s="25" t="s">
        <v>99</v>
      </c>
      <c r="DU7" s="25" t="s">
        <v>99</v>
      </c>
      <c r="DV7" s="25">
        <v>0</v>
      </c>
      <c r="DW7" s="25">
        <v>0</v>
      </c>
      <c r="DX7" s="25" t="s">
        <v>99</v>
      </c>
      <c r="DY7" s="25" t="s">
        <v>99</v>
      </c>
      <c r="DZ7" s="25" t="s">
        <v>99</v>
      </c>
      <c r="EA7" s="25">
        <v>12.77</v>
      </c>
      <c r="EB7" s="25">
        <v>11.15</v>
      </c>
      <c r="EC7" s="25">
        <v>16.16</v>
      </c>
      <c r="ED7" s="25" t="s">
        <v>99</v>
      </c>
      <c r="EE7" s="25" t="s">
        <v>99</v>
      </c>
      <c r="EF7" s="25" t="s">
        <v>99</v>
      </c>
      <c r="EG7" s="25">
        <v>4.55</v>
      </c>
      <c r="EH7" s="25">
        <v>4.2300000000000004</v>
      </c>
      <c r="EI7" s="25" t="s">
        <v>99</v>
      </c>
      <c r="EJ7" s="25" t="s">
        <v>99</v>
      </c>
      <c r="EK7" s="25" t="s">
        <v>99</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良典 山中</cp:lastModifiedBy>
  <dcterms:created xsi:type="dcterms:W3CDTF">2025-12-12T09:21:24Z</dcterms:created>
  <dcterms:modified xsi:type="dcterms:W3CDTF">2026-02-06T00:33:48Z</dcterms:modified>
  <cp:category/>
</cp:coreProperties>
</file>