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nns-sv\環境整備課1\190_下水道関係\経営比較分析\令和7年度\"/>
    </mc:Choice>
  </mc:AlternateContent>
  <xr:revisionPtr revIDLastSave="0" documentId="8_{A501B73B-9DC2-4A4B-A0FA-AEA4C3FC28A6}" xr6:coauthVersionLast="47" xr6:coauthVersionMax="47" xr10:uidLastSave="{00000000-0000-0000-0000-000000000000}"/>
  <workbookProtection workbookAlgorithmName="SHA-512" workbookHashValue="5XlnBnmAPTUGVWg3xMmPFPRvlLbA0pzXeHINO9k+aK6jqaBrNdghFHocraan8pb+upnFTpqL2ATHtqedq6zhrw==" workbookSaltValue="KPskjhmDGEnuubYas5TrCA==" workbookSpinCount="100000" lockStructure="1"/>
  <bookViews>
    <workbookView xWindow="1245" yWindow="345" windowWidth="27525" windowHeight="1372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I85" i="4"/>
  <c r="F85" i="4"/>
  <c r="E85" i="4"/>
  <c r="AL10" i="4"/>
</calcChain>
</file>

<file path=xl/sharedStrings.xml><?xml version="1.0" encoding="utf-8"?>
<sst xmlns="http://schemas.openxmlformats.org/spreadsheetml/2006/main" count="325" uniqueCount="114">
  <si>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</si>
  <si>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</si>
  <si>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</si>
  <si>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</si>
  <si>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</si>
  <si>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</si>
  <si>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</si>
  <si>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</si>
  <si>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</si>
  <si>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</si>
  <si>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</si>
  <si>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</si>
  <si>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</si>
  <si>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</si>
  <si>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</si>
  <si>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</si>
  <si>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</si>
  <si>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</si>
  <si>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</si>
  <si>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</si>
  <si>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</si>
  <si>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</si>
  <si>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</si>
  <si>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</si>
  <si>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</si>
  <si>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</si>
  <si>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</si>
  <si>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</si>
  <si>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</si>
  <si>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</si>
  <si>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</si>
  <si>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</si>
  <si>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</si>
  <si>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</si>
  <si>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</si>
  <si>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</si>
  <si>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</si>
  <si>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</si>
  <si>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</si>
  <si>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</si>
  <si>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</si>
  <si>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</si>
  <si>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</si>
  <si>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</si>
  <si>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</si>
  <si>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</si>
  <si>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</si>
  <si>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</si>
  <si>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</si>
  <si>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</si>
  <si>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</si>
  <si>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</si>
  <si>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</si>
  <si>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</si>
  <si>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</si>
  <si>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</si>
  <si>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</si>
  <si>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</si>
  <si>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</si>
  <si>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</si>
  <si>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</si>
  <si>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</si>
  <si>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</si>
  <si>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</si>
  <si>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</si>
  <si>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</si>
  <si>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</si>
  <si>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</si>
  <si>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</si>
  <si>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</si>
  <si>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</si>
  <si>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</si>
  <si>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</si>
  <si>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</si>
  <si>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</si>
  <si>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</si>
  <si>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</si>
  <si>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</si>
  <si>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</si>
  <si>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</si>
  <si>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</si>
  <si>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</si>
  <si>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</si>
  <si>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</si>
  <si>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</si>
  <si>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</si>
  <si>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</si>
  <si>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</si>
  <si>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</si>
  <si>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</si>
  <si>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</si>
  <si>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</si>
  <si>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</si>
  <si>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</si>
  <si>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</si>
  <si>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西ノ島町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</si>
  <si>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</si>
  <si>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</si>
  <si>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</si>
  <si>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</si>
  <si>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</si>
  <si>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</si>
  <si>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</si>
  <si>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</si>
  <si>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</si>
  <si>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</si>
  <si>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</si>
  <si>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</si>
  <si>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</si>
  <si>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</si>
  <si>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</si>
  <si>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浄化槽本体の老朽化による改善については現在不具合がないことから、更新工事を行う予定はない。
　また、浄化槽本体以外の更新については、小修繕にて対応している。</t>
    <phoneticPr fontId="4"/>
  </si>
  <si>
    <t>　本事業は、平成15年度から2ヶ年のみ実施し、現在5集落については個別排水処理事業にて対応しているため新規事業はない状況にある。
　新規事業を行っておらず、維持管理費用が大部分を占め経常収支比率の分母が大きくなることがないため、経常収支比率は90％前後で推移すると見込んでいる。
　また、比較的高齢な世帯及び空家が多い集落のため料金収入も伸びず維持管理費のウエイトが大きいため経費回収率が類似団体平均値を下回る数値となっており、新規事業を行っていないため、今後も経費回収率の大きな変動はないとみている。</t>
    <rPh sb="91" eb="93">
      <t>ケイジョウ</t>
    </rPh>
    <rPh sb="93" eb="95">
      <t>シュウシ</t>
    </rPh>
    <rPh sb="95" eb="97">
      <t>ヒリツ</t>
    </rPh>
    <rPh sb="114" eb="120">
      <t>ケイジョウシュウシヒリツ</t>
    </rPh>
    <rPh sb="132" eb="134">
      <t>ミコ</t>
    </rPh>
    <rPh sb="228" eb="230">
      <t>コンゴ</t>
    </rPh>
    <phoneticPr fontId="4"/>
  </si>
  <si>
    <t>　現在個別排水処理事業にて対応しているため、大きな料金収入は見込めない状況である。維持管理費のウエイトが大きいため経費回収率が類似団体平均値を下回る数値となっている。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</si>
</sst>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30-46F7-AAB8-5A716472F09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E30-46F7-AAB8-5A716472F09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9314-4843-84DA-2CF62E859D7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9314-4843-84DA-2CF62E859D7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19.920000000000002</c:v>
                </c:pt>
              </c:numCache>
            </c:numRef>
          </c:val>
          <c:extLst>
            <c:ext xmlns:c16="http://schemas.microsoft.com/office/drawing/2014/chart" uri="{C3380CC4-5D6E-409C-BE32-E72D297353CC}">
              <c16:uniqueId val="{00000000-C2E0-4C14-9DFB-22AF41F09AB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C2E0-4C14-9DFB-22AF41F09AB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91.97</c:v>
                </c:pt>
              </c:numCache>
            </c:numRef>
          </c:val>
          <c:extLst>
            <c:ext xmlns:c16="http://schemas.microsoft.com/office/drawing/2014/chart" uri="{C3380CC4-5D6E-409C-BE32-E72D297353CC}">
              <c16:uniqueId val="{00000000-0765-455C-B52C-277171BC880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0765-455C-B52C-277171BC880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66.27</c:v>
                </c:pt>
              </c:numCache>
            </c:numRef>
          </c:val>
          <c:extLst>
            <c:ext xmlns:c16="http://schemas.microsoft.com/office/drawing/2014/chart" uri="{C3380CC4-5D6E-409C-BE32-E72D297353CC}">
              <c16:uniqueId val="{00000000-B66D-4A14-B23E-E5B4F9CEAAD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B66D-4A14-B23E-E5B4F9CEAAD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1C-46C2-B820-4EE9B97F018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11C-46C2-B820-4EE9B97F018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230.32</c:v>
                </c:pt>
              </c:numCache>
            </c:numRef>
          </c:val>
          <c:extLst>
            <c:ext xmlns:c16="http://schemas.microsoft.com/office/drawing/2014/chart" uri="{C3380CC4-5D6E-409C-BE32-E72D297353CC}">
              <c16:uniqueId val="{00000000-2DE4-4D30-A26D-403BEC5F197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2DE4-4D30-A26D-403BEC5F197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39.43</c:v>
                </c:pt>
              </c:numCache>
            </c:numRef>
          </c:val>
          <c:extLst>
            <c:ext xmlns:c16="http://schemas.microsoft.com/office/drawing/2014/chart" uri="{C3380CC4-5D6E-409C-BE32-E72D297353CC}">
              <c16:uniqueId val="{00000000-41A7-4D9E-994B-800CCA0C573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41A7-4D9E-994B-800CCA0C573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553.1</c:v>
                </c:pt>
              </c:numCache>
            </c:numRef>
          </c:val>
          <c:extLst>
            <c:ext xmlns:c16="http://schemas.microsoft.com/office/drawing/2014/chart" uri="{C3380CC4-5D6E-409C-BE32-E72D297353CC}">
              <c16:uniqueId val="{00000000-0432-4250-A842-61E4320DAD1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0432-4250-A842-61E4320DAD1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37.01</c:v>
                </c:pt>
              </c:numCache>
            </c:numRef>
          </c:val>
          <c:extLst>
            <c:ext xmlns:c16="http://schemas.microsoft.com/office/drawing/2014/chart" uri="{C3380CC4-5D6E-409C-BE32-E72D297353CC}">
              <c16:uniqueId val="{00000000-BA6C-453B-92A5-EFB94170231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BA6C-453B-92A5-EFB94170231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332.56</c:v>
                </c:pt>
              </c:numCache>
            </c:numRef>
          </c:val>
          <c:extLst>
            <c:ext xmlns:c16="http://schemas.microsoft.com/office/drawing/2014/chart" uri="{C3380CC4-5D6E-409C-BE32-E72D297353CC}">
              <c16:uniqueId val="{00000000-5349-48B5-8A09-E5EFFDBB9F5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5349-48B5-8A09-E5EFFDBB9F5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7" zoomScaleNormal="100" workbookViewId="0">
      <selection activeCell="AF23" sqref="AF2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西ノ島町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2495</v>
      </c>
      <c r="AM8" s="36"/>
      <c r="AN8" s="36"/>
      <c r="AO8" s="36"/>
      <c r="AP8" s="36"/>
      <c r="AQ8" s="36"/>
      <c r="AR8" s="36"/>
      <c r="AS8" s="36"/>
      <c r="AT8" s="37">
        <f>データ!T6</f>
        <v>55.97</v>
      </c>
      <c r="AU8" s="37"/>
      <c r="AV8" s="37"/>
      <c r="AW8" s="37"/>
      <c r="AX8" s="37"/>
      <c r="AY8" s="37"/>
      <c r="AZ8" s="37"/>
      <c r="BA8" s="37"/>
      <c r="BB8" s="37">
        <f>データ!U6</f>
        <v>44.58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34.26</v>
      </c>
      <c r="J10" s="37"/>
      <c r="K10" s="37"/>
      <c r="L10" s="37"/>
      <c r="M10" s="37"/>
      <c r="N10" s="37"/>
      <c r="O10" s="37"/>
      <c r="P10" s="37">
        <f>データ!P6</f>
        <v>9.61</v>
      </c>
      <c r="Q10" s="37"/>
      <c r="R10" s="37"/>
      <c r="S10" s="37"/>
      <c r="T10" s="37"/>
      <c r="U10" s="37"/>
      <c r="V10" s="37"/>
      <c r="W10" s="37">
        <f>データ!Q6</f>
        <v>100</v>
      </c>
      <c r="X10" s="37"/>
      <c r="Y10" s="37"/>
      <c r="Z10" s="37"/>
      <c r="AA10" s="37"/>
      <c r="AB10" s="37"/>
      <c r="AC10" s="37"/>
      <c r="AD10" s="36">
        <f>データ!R6</f>
        <v>3525</v>
      </c>
      <c r="AE10" s="36"/>
      <c r="AF10" s="36"/>
      <c r="AG10" s="36"/>
      <c r="AH10" s="36"/>
      <c r="AI10" s="36"/>
      <c r="AJ10" s="36"/>
      <c r="AK10" s="2"/>
      <c r="AL10" s="36">
        <f>データ!V6</f>
        <v>236</v>
      </c>
      <c r="AM10" s="36"/>
      <c r="AN10" s="36"/>
      <c r="AO10" s="36"/>
      <c r="AP10" s="36"/>
      <c r="AQ10" s="36"/>
      <c r="AR10" s="36"/>
      <c r="AS10" s="36"/>
      <c r="AT10" s="37">
        <f>データ!W6</f>
        <v>0.25</v>
      </c>
      <c r="AU10" s="37"/>
      <c r="AV10" s="37"/>
      <c r="AW10" s="37"/>
      <c r="AX10" s="37"/>
      <c r="AY10" s="37"/>
      <c r="AZ10" s="37"/>
      <c r="BA10" s="37"/>
      <c r="BB10" s="37">
        <f>データ!X6</f>
        <v>944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111</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vO7k7+4clGJjJBoD420FOdUrc3kI1juIklw8qw/+iZ8EdZMdWNvCKeET0GYvNymWb+tdpYSwDvyHM+aqXnnwZw==" saltValue="T7vw4jdZR+upa9FAguDq7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325261</v>
      </c>
      <c r="D6" s="19">
        <f t="shared" si="3"/>
        <v>46</v>
      </c>
      <c r="E6" s="19">
        <f t="shared" si="3"/>
        <v>18</v>
      </c>
      <c r="F6" s="19">
        <f t="shared" si="3"/>
        <v>0</v>
      </c>
      <c r="G6" s="19">
        <f t="shared" si="3"/>
        <v>0</v>
      </c>
      <c r="H6" s="19" t="str">
        <f t="shared" si="3"/>
        <v>島根県　西ノ島町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34.26</v>
      </c>
      <c r="P6" s="20">
        <f t="shared" si="3"/>
        <v>9.61</v>
      </c>
      <c r="Q6" s="20">
        <f t="shared" si="3"/>
        <v>100</v>
      </c>
      <c r="R6" s="20">
        <f t="shared" si="3"/>
        <v>3525</v>
      </c>
      <c r="S6" s="20">
        <f t="shared" si="3"/>
        <v>2495</v>
      </c>
      <c r="T6" s="20">
        <f t="shared" si="3"/>
        <v>55.97</v>
      </c>
      <c r="U6" s="20">
        <f t="shared" si="3"/>
        <v>44.58</v>
      </c>
      <c r="V6" s="20">
        <f t="shared" si="3"/>
        <v>236</v>
      </c>
      <c r="W6" s="20">
        <f t="shared" si="3"/>
        <v>0.25</v>
      </c>
      <c r="X6" s="20">
        <f t="shared" si="3"/>
        <v>944</v>
      </c>
      <c r="Y6" s="21" t="str">
        <f>IF(Y7="",NA(),Y7)</f>
        <v>-</v>
      </c>
      <c r="Z6" s="21" t="str">
        <f t="shared" ref="Z6:AH6" si="4">IF(Z7="",NA(),Z7)</f>
        <v>-</v>
      </c>
      <c r="AA6" s="21" t="str">
        <f t="shared" si="4"/>
        <v>-</v>
      </c>
      <c r="AB6" s="21" t="str">
        <f t="shared" si="4"/>
        <v>-</v>
      </c>
      <c r="AC6" s="21">
        <f t="shared" si="4"/>
        <v>91.97</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1">
        <f t="shared" si="5"/>
        <v>230.32</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39.43</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553.1</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37.01</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332.56</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100</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19.920000000000002</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66.27</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325261</v>
      </c>
      <c r="D7" s="23">
        <v>46</v>
      </c>
      <c r="E7" s="23">
        <v>18</v>
      </c>
      <c r="F7" s="23">
        <v>0</v>
      </c>
      <c r="G7" s="23">
        <v>0</v>
      </c>
      <c r="H7" s="23" t="s">
        <v>95</v>
      </c>
      <c r="I7" s="23" t="s">
        <v>96</v>
      </c>
      <c r="J7" s="23" t="s">
        <v>97</v>
      </c>
      <c r="K7" s="23" t="s">
        <v>98</v>
      </c>
      <c r="L7" s="23" t="s">
        <v>99</v>
      </c>
      <c r="M7" s="23" t="s">
        <v>100</v>
      </c>
      <c r="N7" s="24" t="s">
        <v>101</v>
      </c>
      <c r="O7" s="24">
        <v>34.26</v>
      </c>
      <c r="P7" s="24">
        <v>9.61</v>
      </c>
      <c r="Q7" s="24">
        <v>100</v>
      </c>
      <c r="R7" s="24">
        <v>3525</v>
      </c>
      <c r="S7" s="24">
        <v>2495</v>
      </c>
      <c r="T7" s="24">
        <v>55.97</v>
      </c>
      <c r="U7" s="24">
        <v>44.58</v>
      </c>
      <c r="V7" s="24">
        <v>236</v>
      </c>
      <c r="W7" s="24">
        <v>0.25</v>
      </c>
      <c r="X7" s="24">
        <v>944</v>
      </c>
      <c r="Y7" s="24" t="s">
        <v>101</v>
      </c>
      <c r="Z7" s="24" t="s">
        <v>101</v>
      </c>
      <c r="AA7" s="24" t="s">
        <v>101</v>
      </c>
      <c r="AB7" s="24" t="s">
        <v>101</v>
      </c>
      <c r="AC7" s="24">
        <v>91.97</v>
      </c>
      <c r="AD7" s="24" t="s">
        <v>101</v>
      </c>
      <c r="AE7" s="24" t="s">
        <v>101</v>
      </c>
      <c r="AF7" s="24" t="s">
        <v>101</v>
      </c>
      <c r="AG7" s="24" t="s">
        <v>101</v>
      </c>
      <c r="AH7" s="24">
        <v>99.24</v>
      </c>
      <c r="AI7" s="24">
        <v>100.06</v>
      </c>
      <c r="AJ7" s="24" t="s">
        <v>101</v>
      </c>
      <c r="AK7" s="24" t="s">
        <v>101</v>
      </c>
      <c r="AL7" s="24" t="s">
        <v>101</v>
      </c>
      <c r="AM7" s="24" t="s">
        <v>101</v>
      </c>
      <c r="AN7" s="24">
        <v>230.32</v>
      </c>
      <c r="AO7" s="24" t="s">
        <v>101</v>
      </c>
      <c r="AP7" s="24" t="s">
        <v>101</v>
      </c>
      <c r="AQ7" s="24" t="s">
        <v>101</v>
      </c>
      <c r="AR7" s="24" t="s">
        <v>101</v>
      </c>
      <c r="AS7" s="24">
        <v>89.91</v>
      </c>
      <c r="AT7" s="24">
        <v>84.61</v>
      </c>
      <c r="AU7" s="24" t="s">
        <v>101</v>
      </c>
      <c r="AV7" s="24" t="s">
        <v>101</v>
      </c>
      <c r="AW7" s="24" t="s">
        <v>101</v>
      </c>
      <c r="AX7" s="24" t="s">
        <v>101</v>
      </c>
      <c r="AY7" s="24">
        <v>39.43</v>
      </c>
      <c r="AZ7" s="24" t="s">
        <v>101</v>
      </c>
      <c r="BA7" s="24" t="s">
        <v>101</v>
      </c>
      <c r="BB7" s="24" t="s">
        <v>101</v>
      </c>
      <c r="BC7" s="24" t="s">
        <v>101</v>
      </c>
      <c r="BD7" s="24">
        <v>103.61</v>
      </c>
      <c r="BE7" s="24">
        <v>106.63</v>
      </c>
      <c r="BF7" s="24" t="s">
        <v>101</v>
      </c>
      <c r="BG7" s="24" t="s">
        <v>101</v>
      </c>
      <c r="BH7" s="24" t="s">
        <v>101</v>
      </c>
      <c r="BI7" s="24" t="s">
        <v>101</v>
      </c>
      <c r="BJ7" s="24">
        <v>553.1</v>
      </c>
      <c r="BK7" s="24" t="s">
        <v>101</v>
      </c>
      <c r="BL7" s="24" t="s">
        <v>101</v>
      </c>
      <c r="BM7" s="24" t="s">
        <v>101</v>
      </c>
      <c r="BN7" s="24" t="s">
        <v>101</v>
      </c>
      <c r="BO7" s="24">
        <v>368.83</v>
      </c>
      <c r="BP7" s="24">
        <v>386.06</v>
      </c>
      <c r="BQ7" s="24" t="s">
        <v>101</v>
      </c>
      <c r="BR7" s="24" t="s">
        <v>101</v>
      </c>
      <c r="BS7" s="24" t="s">
        <v>101</v>
      </c>
      <c r="BT7" s="24" t="s">
        <v>101</v>
      </c>
      <c r="BU7" s="24">
        <v>37.01</v>
      </c>
      <c r="BV7" s="24" t="s">
        <v>101</v>
      </c>
      <c r="BW7" s="24" t="s">
        <v>101</v>
      </c>
      <c r="BX7" s="24" t="s">
        <v>101</v>
      </c>
      <c r="BY7" s="24" t="s">
        <v>101</v>
      </c>
      <c r="BZ7" s="24">
        <v>53.25</v>
      </c>
      <c r="CA7" s="24">
        <v>51.14</v>
      </c>
      <c r="CB7" s="24" t="s">
        <v>101</v>
      </c>
      <c r="CC7" s="24" t="s">
        <v>101</v>
      </c>
      <c r="CD7" s="24" t="s">
        <v>101</v>
      </c>
      <c r="CE7" s="24" t="s">
        <v>101</v>
      </c>
      <c r="CF7" s="24">
        <v>332.56</v>
      </c>
      <c r="CG7" s="24" t="s">
        <v>101</v>
      </c>
      <c r="CH7" s="24" t="s">
        <v>101</v>
      </c>
      <c r="CI7" s="24" t="s">
        <v>101</v>
      </c>
      <c r="CJ7" s="24" t="s">
        <v>101</v>
      </c>
      <c r="CK7" s="24">
        <v>325.45</v>
      </c>
      <c r="CL7" s="24">
        <v>329.31</v>
      </c>
      <c r="CM7" s="24" t="s">
        <v>101</v>
      </c>
      <c r="CN7" s="24" t="s">
        <v>101</v>
      </c>
      <c r="CO7" s="24" t="s">
        <v>101</v>
      </c>
      <c r="CP7" s="24" t="s">
        <v>101</v>
      </c>
      <c r="CQ7" s="24">
        <v>100</v>
      </c>
      <c r="CR7" s="24" t="s">
        <v>101</v>
      </c>
      <c r="CS7" s="24" t="s">
        <v>101</v>
      </c>
      <c r="CT7" s="24" t="s">
        <v>101</v>
      </c>
      <c r="CU7" s="24" t="s">
        <v>101</v>
      </c>
      <c r="CV7" s="24">
        <v>52.59</v>
      </c>
      <c r="CW7" s="24">
        <v>54.37</v>
      </c>
      <c r="CX7" s="24" t="s">
        <v>101</v>
      </c>
      <c r="CY7" s="24" t="s">
        <v>101</v>
      </c>
      <c r="CZ7" s="24" t="s">
        <v>101</v>
      </c>
      <c r="DA7" s="24" t="s">
        <v>101</v>
      </c>
      <c r="DB7" s="24">
        <v>19.920000000000002</v>
      </c>
      <c r="DC7" s="24" t="s">
        <v>101</v>
      </c>
      <c r="DD7" s="24" t="s">
        <v>101</v>
      </c>
      <c r="DE7" s="24" t="s">
        <v>101</v>
      </c>
      <c r="DF7" s="24" t="s">
        <v>101</v>
      </c>
      <c r="DG7" s="24">
        <v>87.02</v>
      </c>
      <c r="DH7" s="24">
        <v>84.89</v>
      </c>
      <c r="DI7" s="24" t="s">
        <v>101</v>
      </c>
      <c r="DJ7" s="24" t="s">
        <v>101</v>
      </c>
      <c r="DK7" s="24" t="s">
        <v>101</v>
      </c>
      <c r="DL7" s="24" t="s">
        <v>101</v>
      </c>
      <c r="DM7" s="24">
        <v>66.27</v>
      </c>
      <c r="DN7" s="24" t="s">
        <v>101</v>
      </c>
      <c r="DO7" s="24" t="s">
        <v>101</v>
      </c>
      <c r="DP7" s="24" t="s">
        <v>101</v>
      </c>
      <c r="DQ7" s="24" t="s">
        <v>101</v>
      </c>
      <c r="DR7" s="24">
        <v>27.57</v>
      </c>
      <c r="DS7" s="24">
        <v>26.38</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草苅 良和</cp:lastModifiedBy>
  <dcterms:created xsi:type="dcterms:W3CDTF">2025-12-23T06:31:17Z</dcterms:created>
  <dcterms:modified xsi:type="dcterms:W3CDTF">2026-02-04T05:18:11Z</dcterms:modified>
  <cp:category/>
</cp:coreProperties>
</file>