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ns-sv\西ノ島町役場職員\財政課\■■財政係■■\1財政課（交付税・起債）\★08 照会・回答\R7提出・回答・通知（公営企業関係）\260116【26〆県提出】（西ノ島町）公営企業に係る経営比較分析表（令和６年度決算）の分析・公表について\★提出\"/>
    </mc:Choice>
  </mc:AlternateContent>
  <xr:revisionPtr revIDLastSave="0" documentId="13_ncr:1_{A42B4AAC-F148-4068-B659-14A2B2342DB1}" xr6:coauthVersionLast="47" xr6:coauthVersionMax="47" xr10:uidLastSave="{00000000-0000-0000-0000-000000000000}"/>
  <workbookProtection workbookAlgorithmName="SHA-512" workbookHashValue="lcWktlTmlqeEO1kn7gxgntuvHaxBhM15EyDPUIjmtbgTyrL9oeQ+CgJuwqBa/p7vmschWl971ukkfVaRlgzbSw==" workbookSaltValue="rnYUuzRZQKDOMgZXBKrVd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 r="AL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<sst xmlns="http://schemas.openxmlformats.org/spreadsheetml/2006/main" count="319" uniqueCount="115">
  <si>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</si>
  <si>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</si>
  <si>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</si>
  <si>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</si>
  <si>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</si>
  <si>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</si>
  <si>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</si>
  <si>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</si>
  <si>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</si>
  <si>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</si>
  <si>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</si>
  <si>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</si>
  <si>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</si>
  <si>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</si>
  <si>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</si>
  <si>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</si>
  <si>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</si>
  <si>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</si>
  <si>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</si>
  <si>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</si>
  <si>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</si>
  <si>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</si>
  <si>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</si>
  <si>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</si>
  <si>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</si>
  <si>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</si>
  <si>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</si>
  <si>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</si>
  <si>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</si>
  <si>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</si>
  <si>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</si>
  <si>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</si>
  <si>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</si>
  <si>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</si>
  <si>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</si>
  <si>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</si>
  <si>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</si>
  <si>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</si>
  <si>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</si>
  <si>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</si>
  <si>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</si>
  <si>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</si>
  <si>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</si>
  <si>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</si>
  <si>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</si>
  <si>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</si>
  <si>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</si>
  <si>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</si>
  <si>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</si>
  <si>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</si>
  <si>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</si>
  <si>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</si>
  <si>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</si>
  <si>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</si>
  <si>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</si>
  <si>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</si>
  <si>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</si>
  <si>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</si>
  <si>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</si>
  <si>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</si>
  <si>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</si>
  <si>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</si>
  <si>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</si>
  <si>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</si>
  <si>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</si>
  <si>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</si>
  <si>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</si>
  <si>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</si>
  <si>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</si>
  <si>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</si>
  <si>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</si>
  <si>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</si>
  <si>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</si>
  <si>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</si>
  <si>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</si>
  <si>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</si>
  <si>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</si>
  <si>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</si>
  <si>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</si>
  <si>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</si>
  <si>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</si>
  <si>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</si>
  <si>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</si>
  <si>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</si>
  <si>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</si>
  <si>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</si>
  <si>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</si>
  <si>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</si>
  <si>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</si>
  <si>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</si>
  <si>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</si>
  <si>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</si>
  <si>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</si>
  <si>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</si>
  <si>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</si>
  <si>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</si>
  <si>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西ノ島町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</si>
  <si>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</si>
  <si>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</si>
  <si>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</si>
  <si>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</si>
  <si>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</si>
  <si>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</si>
  <si>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</si>
  <si>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</si>
  <si>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</si>
  <si>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</si>
  <si>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</si>
  <si>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</si>
  <si>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</si>
  <si>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</si>
  <si>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</si>
  <si>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浦郷地区は平成13年度に、また美田地区は平成22年度に供用開始し、平成27年度末で事業完了。全町的な汚水処理体制が整っている。
　有形固定資産減価償却率は類似団体平均より高い。これまで浦郷地区の施設は大規模な修繕は行わず小修繕等で対応してきたが平成28年度には浦郷地区の施設長寿命化計画を策定し平成29年度から計画的に更新を進めている。
　美田地区においては令和2年度に長寿命化計画を策定し、令和8年度より計画的に機器の更新を予定としている。
　管渠老朽化率は、法定耐用年数が経過していないことから、0％となっている。
</t>
    <rPh sb="58" eb="59">
      <t>トトノ</t>
    </rPh>
    <rPh sb="66" eb="72">
      <t>ユウケイコテイシサン</t>
    </rPh>
    <rPh sb="72" eb="74">
      <t>ゲンカ</t>
    </rPh>
    <rPh sb="74" eb="77">
      <t>ショウキャクリツ</t>
    </rPh>
    <rPh sb="78" eb="80">
      <t>ルイジ</t>
    </rPh>
    <rPh sb="80" eb="82">
      <t>ダンタイ</t>
    </rPh>
    <rPh sb="86" eb="87">
      <t>タカ</t>
    </rPh>
    <rPh sb="224" eb="226">
      <t>カンキョ</t>
    </rPh>
    <rPh sb="226" eb="230">
      <t>ロウキュウカリツ</t>
    </rPh>
    <rPh sb="232" eb="234">
      <t>ホウテイ</t>
    </rPh>
    <rPh sb="234" eb="238">
      <t>タイヨウネンスウ</t>
    </rPh>
    <rPh sb="239" eb="241">
      <t>ケイカ</t>
    </rPh>
    <phoneticPr fontId="4"/>
  </si>
  <si>
    <t>　美田地区の接続率が低いためさらなる加入促進で料金収入を確保し、各施設の長寿命化計画に沿って処理場の機器更新等を順次行っていく。</t>
    <rPh sb="1" eb="3">
      <t>ミタ</t>
    </rPh>
    <rPh sb="3" eb="5">
      <t>チク</t>
    </rPh>
    <rPh sb="6" eb="8">
      <t>セツゾク</t>
    </rPh>
    <rPh sb="8" eb="9">
      <t>リツ</t>
    </rPh>
    <rPh sb="10" eb="11">
      <t>ヒク</t>
    </rPh>
    <rPh sb="18" eb="20">
      <t>カニュウ</t>
    </rPh>
    <rPh sb="20" eb="22">
      <t>ソクシン</t>
    </rPh>
    <rPh sb="23" eb="25">
      <t>リョウキン</t>
    </rPh>
    <rPh sb="25" eb="27">
      <t>シュウニュウ</t>
    </rPh>
    <rPh sb="28" eb="30">
      <t>カクホ</t>
    </rPh>
    <rPh sb="32" eb="35">
      <t>カクシセツ</t>
    </rPh>
    <rPh sb="36" eb="40">
      <t>チョウジュミョウカ</t>
    </rPh>
    <rPh sb="40" eb="42">
      <t>ケイカク</t>
    </rPh>
    <rPh sb="43" eb="44">
      <t>ソ</t>
    </rPh>
    <rPh sb="46" eb="48">
      <t>ショリ</t>
    </rPh>
    <rPh sb="48" eb="49">
      <t>ジョウ</t>
    </rPh>
    <rPh sb="50" eb="52">
      <t>キキ</t>
    </rPh>
    <rPh sb="52" eb="55">
      <t>コウシンナド</t>
    </rPh>
    <rPh sb="56" eb="58">
      <t>ジュンジ</t>
    </rPh>
    <rPh sb="58" eb="59">
      <t>オコナ</t>
    </rPh>
    <phoneticPr fontId="4"/>
  </si>
  <si>
    <t>　　浦郷地区の接続率は92.4％と比較的高いが、美田地区は54.6％と低調であり平成23年度から加入分担金の分割納付ができるように制度改正して加入促進を奨励している。
　経常収支比率は100％を上回っており、また、累積欠損金も生じていないことから経営は健全である。
　流動比率については、100％を下回っているが流動負債に含まれている企業債の償還財源は一般会計からの繰入等により償還年度に確保されてため短期債務に対する支払い能力は問題ないと考えている。
　企業債残高対策事業規模比率は類似団体平均と比較すると低い水準にあるが、ストックマネジメント計画に基づいた適切な更新工事を行うため徐々に悪化すると考えられる。
　経費回収率が類似団体平均値より低いため下水道使用料の見直しを検討していく必要があると言える。</t>
    <rPh sb="85" eb="87">
      <t>ケイジョウ</t>
    </rPh>
    <rPh sb="87" eb="89">
      <t>シュウシ</t>
    </rPh>
    <rPh sb="89" eb="91">
      <t>ヒリツ</t>
    </rPh>
    <rPh sb="97" eb="99">
      <t>ウワマワ</t>
    </rPh>
    <rPh sb="107" eb="109">
      <t>ルイセキ</t>
    </rPh>
    <rPh sb="109" eb="111">
      <t>ケッソン</t>
    </rPh>
    <rPh sb="111" eb="112">
      <t>キン</t>
    </rPh>
    <rPh sb="113" eb="114">
      <t>ショウ</t>
    </rPh>
    <rPh sb="123" eb="125">
      <t>ケイエイ</t>
    </rPh>
    <rPh sb="126" eb="128">
      <t>ケンゼン</t>
    </rPh>
    <rPh sb="134" eb="138">
      <t>リュウドウヒリツ</t>
    </rPh>
    <rPh sb="149" eb="151">
      <t>シタマワ</t>
    </rPh>
    <rPh sb="156" eb="160">
      <t>リュウドウフサイ</t>
    </rPh>
    <rPh sb="161" eb="162">
      <t>フク</t>
    </rPh>
    <rPh sb="167" eb="170">
      <t>キギョウサイ</t>
    </rPh>
    <rPh sb="176" eb="180">
      <t>イッパンカイケイ</t>
    </rPh>
    <rPh sb="189" eb="191">
      <t>ショウカン</t>
    </rPh>
    <rPh sb="215" eb="217">
      <t>モンダイ</t>
    </rPh>
    <rPh sb="220" eb="221">
      <t>カンガ</t>
    </rPh>
    <rPh sb="228" eb="231">
      <t>キギョウサイ</t>
    </rPh>
    <rPh sb="231" eb="233">
      <t>ザンダカ</t>
    </rPh>
    <rPh sb="233" eb="237">
      <t>タイサクジギョウ</t>
    </rPh>
    <rPh sb="237" eb="239">
      <t>キボ</t>
    </rPh>
    <rPh sb="239" eb="241">
      <t>ヒリツ</t>
    </rPh>
    <rPh sb="242" eb="246">
      <t>ルイジダンタイ</t>
    </rPh>
    <rPh sb="246" eb="248">
      <t>ヘイキン</t>
    </rPh>
    <rPh sb="249" eb="251">
      <t>ヒカク</t>
    </rPh>
    <rPh sb="254" eb="255">
      <t>ヒク</t>
    </rPh>
    <rPh sb="256" eb="258">
      <t>スイジュン</t>
    </rPh>
    <rPh sb="273" eb="275">
      <t>ケイカク</t>
    </rPh>
    <rPh sb="280" eb="282">
      <t>テキセツ</t>
    </rPh>
    <rPh sb="283" eb="287">
      <t>コウシンコウジ</t>
    </rPh>
    <rPh sb="288" eb="289">
      <t>オコナ</t>
    </rPh>
    <rPh sb="292" eb="294">
      <t>ジョジョ</t>
    </rPh>
    <rPh sb="295" eb="297">
      <t>アッカ</t>
    </rPh>
    <rPh sb="300" eb="30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</si>
</sst>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6C-4DE9-A251-8D79EED83F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C6C-4DE9-A251-8D79EED83F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31.84</c:v>
                </c:pt>
              </c:numCache>
            </c:numRef>
          </c:val>
          <c:extLst>
            <c:ext xmlns:c16="http://schemas.microsoft.com/office/drawing/2014/chart" uri="{C3380CC4-5D6E-409C-BE32-E72D297353CC}">
              <c16:uniqueId val="{00000000-B6A6-4EEA-A0C3-6D7D7A3215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B6A6-4EEA-A0C3-6D7D7A3215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84.59</c:v>
                </c:pt>
              </c:numCache>
            </c:numRef>
          </c:val>
          <c:extLst>
            <c:ext xmlns:c16="http://schemas.microsoft.com/office/drawing/2014/chart" uri="{C3380CC4-5D6E-409C-BE32-E72D297353CC}">
              <c16:uniqueId val="{00000000-3EDA-4B13-A3F7-EB671729BA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3EDA-4B13-A3F7-EB671729BA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108.72</c:v>
                </c:pt>
              </c:numCache>
            </c:numRef>
          </c:val>
          <c:extLst>
            <c:ext xmlns:c16="http://schemas.microsoft.com/office/drawing/2014/chart" uri="{C3380CC4-5D6E-409C-BE32-E72D297353CC}">
              <c16:uniqueId val="{00000000-9C07-429D-B298-058DEC9495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9C07-429D-B298-058DEC9495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41.21</c:v>
                </c:pt>
              </c:numCache>
            </c:numRef>
          </c:val>
          <c:extLst>
            <c:ext xmlns:c16="http://schemas.microsoft.com/office/drawing/2014/chart" uri="{C3380CC4-5D6E-409C-BE32-E72D297353CC}">
              <c16:uniqueId val="{00000000-262A-47C8-8A07-774338E55C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262A-47C8-8A07-774338E55C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02-4E7F-89E4-F5F4F5BBB0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002-4E7F-89E4-F5F4F5BBB0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251-4A71-BE98-28A5AA91DB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C251-4A71-BE98-28A5AA91DB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22.73</c:v>
                </c:pt>
              </c:numCache>
            </c:numRef>
          </c:val>
          <c:extLst>
            <c:ext xmlns:c16="http://schemas.microsoft.com/office/drawing/2014/chart" uri="{C3380CC4-5D6E-409C-BE32-E72D297353CC}">
              <c16:uniqueId val="{00000000-ECDF-4A97-8D1A-4C8F17C2E7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ECDF-4A97-8D1A-4C8F17C2E7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1318.34</c:v>
                </c:pt>
              </c:numCache>
            </c:numRef>
          </c:val>
          <c:extLst>
            <c:ext xmlns:c16="http://schemas.microsoft.com/office/drawing/2014/chart" uri="{C3380CC4-5D6E-409C-BE32-E72D297353CC}">
              <c16:uniqueId val="{00000000-9980-44DE-94F9-8B354ED0AA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9980-44DE-94F9-8B354ED0AA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31.74</c:v>
                </c:pt>
              </c:numCache>
            </c:numRef>
          </c:val>
          <c:extLst>
            <c:ext xmlns:c16="http://schemas.microsoft.com/office/drawing/2014/chart" uri="{C3380CC4-5D6E-409C-BE32-E72D297353CC}">
              <c16:uniqueId val="{00000000-7AC0-40A3-ACD8-4C0388F3F34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7AC0-40A3-ACD8-4C0388F3F34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489.22</c:v>
                </c:pt>
              </c:numCache>
            </c:numRef>
          </c:val>
          <c:extLst>
            <c:ext xmlns:c16="http://schemas.microsoft.com/office/drawing/2014/chart" uri="{C3380CC4-5D6E-409C-BE32-E72D297353CC}">
              <c16:uniqueId val="{00000000-DBC6-4BB3-87AF-F36DBBC5BF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DBC6-4BB3-87AF-F36DBBC5BF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島根県　西ノ島町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71" t="str">
        <f>データ!$M$6</f>
        <v>非設置</v>
      </c>
      <c r="AE8" s="71"/>
      <c r="AF8" s="71"/>
      <c r="AG8" s="71"/>
      <c r="AH8" s="71"/>
      <c r="AI8" s="71"/>
      <c r="AJ8" s="71"/>
      <c r="AK8" s="3"/>
      <c r="AL8" s="44">
        <f>データ!S6</f>
        <v>2495</v>
      </c>
      <c r="AM8" s="44"/>
      <c r="AN8" s="44"/>
      <c r="AO8" s="44"/>
      <c r="AP8" s="44"/>
      <c r="AQ8" s="44"/>
      <c r="AR8" s="44"/>
      <c r="AS8" s="44"/>
      <c r="AT8" s="45">
        <f>データ!T6</f>
        <v>55.97</v>
      </c>
      <c r="AU8" s="45"/>
      <c r="AV8" s="45"/>
      <c r="AW8" s="45"/>
      <c r="AX8" s="45"/>
      <c r="AY8" s="45"/>
      <c r="AZ8" s="45"/>
      <c r="BA8" s="45"/>
      <c r="BB8" s="45">
        <f>データ!U6</f>
        <v>44.58</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68.31</v>
      </c>
      <c r="J10" s="45"/>
      <c r="K10" s="45"/>
      <c r="L10" s="45"/>
      <c r="M10" s="45"/>
      <c r="N10" s="45"/>
      <c r="O10" s="45"/>
      <c r="P10" s="45">
        <f>データ!P6</f>
        <v>66.069999999999993</v>
      </c>
      <c r="Q10" s="45"/>
      <c r="R10" s="45"/>
      <c r="S10" s="45"/>
      <c r="T10" s="45"/>
      <c r="U10" s="45"/>
      <c r="V10" s="45"/>
      <c r="W10" s="45">
        <f>データ!Q6</f>
        <v>100</v>
      </c>
      <c r="X10" s="45"/>
      <c r="Y10" s="45"/>
      <c r="Z10" s="45"/>
      <c r="AA10" s="45"/>
      <c r="AB10" s="45"/>
      <c r="AC10" s="45"/>
      <c r="AD10" s="44">
        <f>データ!R6</f>
        <v>3525</v>
      </c>
      <c r="AE10" s="44"/>
      <c r="AF10" s="44"/>
      <c r="AG10" s="44"/>
      <c r="AH10" s="44"/>
      <c r="AI10" s="44"/>
      <c r="AJ10" s="44"/>
      <c r="AK10" s="2"/>
      <c r="AL10" s="44">
        <f>データ!V6</f>
        <v>1622</v>
      </c>
      <c r="AM10" s="44"/>
      <c r="AN10" s="44"/>
      <c r="AO10" s="44"/>
      <c r="AP10" s="44"/>
      <c r="AQ10" s="44"/>
      <c r="AR10" s="44"/>
      <c r="AS10" s="44"/>
      <c r="AT10" s="45">
        <f>データ!W6</f>
        <v>1.41</v>
      </c>
      <c r="AU10" s="45"/>
      <c r="AV10" s="45"/>
      <c r="AW10" s="45"/>
      <c r="AX10" s="45"/>
      <c r="AY10" s="45"/>
      <c r="AZ10" s="45"/>
      <c r="BA10" s="45"/>
      <c r="BB10" s="45">
        <f>データ!X6</f>
        <v>1150.3499999999999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sFiDHANMCnA2zA70H9OiRD0zToP2NRHgZ/cn9WdSK6MAMWb8X6SfqoOxfwaI6DZIhtozhU7KQqNpLex8Z9hYNQ==" saltValue="xWjSna8e3irkMjYKqU2X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325261</v>
      </c>
      <c r="D6" s="19">
        <f t="shared" si="3"/>
        <v>46</v>
      </c>
      <c r="E6" s="19">
        <f t="shared" si="3"/>
        <v>17</v>
      </c>
      <c r="F6" s="19">
        <f t="shared" si="3"/>
        <v>6</v>
      </c>
      <c r="G6" s="19">
        <f t="shared" si="3"/>
        <v>0</v>
      </c>
      <c r="H6" s="19" t="str">
        <f t="shared" si="3"/>
        <v>島根県　西ノ島町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68.31</v>
      </c>
      <c r="P6" s="20">
        <f t="shared" si="3"/>
        <v>66.069999999999993</v>
      </c>
      <c r="Q6" s="20">
        <f t="shared" si="3"/>
        <v>100</v>
      </c>
      <c r="R6" s="20">
        <f t="shared" si="3"/>
        <v>3525</v>
      </c>
      <c r="S6" s="20">
        <f t="shared" si="3"/>
        <v>2495</v>
      </c>
      <c r="T6" s="20">
        <f t="shared" si="3"/>
        <v>55.97</v>
      </c>
      <c r="U6" s="20">
        <f t="shared" si="3"/>
        <v>44.58</v>
      </c>
      <c r="V6" s="20">
        <f t="shared" si="3"/>
        <v>1622</v>
      </c>
      <c r="W6" s="20">
        <f t="shared" si="3"/>
        <v>1.41</v>
      </c>
      <c r="X6" s="20">
        <f t="shared" si="3"/>
        <v>1150.3499999999999</v>
      </c>
      <c r="Y6" s="21" t="str">
        <f>IF(Y7="",NA(),Y7)</f>
        <v>-</v>
      </c>
      <c r="Z6" s="21" t="str">
        <f t="shared" ref="Z6:AH6" si="4">IF(Z7="",NA(),Z7)</f>
        <v>-</v>
      </c>
      <c r="AA6" s="21" t="str">
        <f t="shared" si="4"/>
        <v>-</v>
      </c>
      <c r="AB6" s="21" t="str">
        <f t="shared" si="4"/>
        <v>-</v>
      </c>
      <c r="AC6" s="21">
        <f t="shared" si="4"/>
        <v>108.72</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22.73</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1318.34</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31.74</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489.22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31.84</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84.59</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41.21</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325261</v>
      </c>
      <c r="D7" s="23">
        <v>46</v>
      </c>
      <c r="E7" s="23">
        <v>17</v>
      </c>
      <c r="F7" s="23">
        <v>6</v>
      </c>
      <c r="G7" s="23">
        <v>0</v>
      </c>
      <c r="H7" s="23" t="s">
        <v>96</v>
      </c>
      <c r="I7" s="23" t="s">
        <v>97</v>
      </c>
      <c r="J7" s="23" t="s">
        <v>98</v>
      </c>
      <c r="K7" s="23" t="s">
        <v>99</v>
      </c>
      <c r="L7" s="23" t="s">
        <v>100</v>
      </c>
      <c r="M7" s="23" t="s">
        <v>101</v>
      </c>
      <c r="N7" s="24" t="s">
        <v>102</v>
      </c>
      <c r="O7" s="24">
        <v>68.31</v>
      </c>
      <c r="P7" s="24">
        <v>66.069999999999993</v>
      </c>
      <c r="Q7" s="24">
        <v>100</v>
      </c>
      <c r="R7" s="24">
        <v>3525</v>
      </c>
      <c r="S7" s="24">
        <v>2495</v>
      </c>
      <c r="T7" s="24">
        <v>55.97</v>
      </c>
      <c r="U7" s="24">
        <v>44.58</v>
      </c>
      <c r="V7" s="24">
        <v>1622</v>
      </c>
      <c r="W7" s="24">
        <v>1.41</v>
      </c>
      <c r="X7" s="24">
        <v>1150.3499999999999</v>
      </c>
      <c r="Y7" s="24" t="s">
        <v>102</v>
      </c>
      <c r="Z7" s="24" t="s">
        <v>102</v>
      </c>
      <c r="AA7" s="24" t="s">
        <v>102</v>
      </c>
      <c r="AB7" s="24" t="s">
        <v>102</v>
      </c>
      <c r="AC7" s="24">
        <v>108.72</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22.73</v>
      </c>
      <c r="AZ7" s="24" t="s">
        <v>102</v>
      </c>
      <c r="BA7" s="24" t="s">
        <v>102</v>
      </c>
      <c r="BB7" s="24" t="s">
        <v>102</v>
      </c>
      <c r="BC7" s="24" t="s">
        <v>102</v>
      </c>
      <c r="BD7" s="24">
        <v>72.13</v>
      </c>
      <c r="BE7" s="24">
        <v>71.459999999999994</v>
      </c>
      <c r="BF7" s="24" t="s">
        <v>102</v>
      </c>
      <c r="BG7" s="24" t="s">
        <v>102</v>
      </c>
      <c r="BH7" s="24" t="s">
        <v>102</v>
      </c>
      <c r="BI7" s="24" t="s">
        <v>102</v>
      </c>
      <c r="BJ7" s="24">
        <v>1318.34</v>
      </c>
      <c r="BK7" s="24" t="s">
        <v>102</v>
      </c>
      <c r="BL7" s="24" t="s">
        <v>102</v>
      </c>
      <c r="BM7" s="24" t="s">
        <v>102</v>
      </c>
      <c r="BN7" s="24" t="s">
        <v>102</v>
      </c>
      <c r="BO7" s="24">
        <v>1420.25</v>
      </c>
      <c r="BP7" s="24">
        <v>1223.19</v>
      </c>
      <c r="BQ7" s="24" t="s">
        <v>102</v>
      </c>
      <c r="BR7" s="24" t="s">
        <v>102</v>
      </c>
      <c r="BS7" s="24" t="s">
        <v>102</v>
      </c>
      <c r="BT7" s="24" t="s">
        <v>102</v>
      </c>
      <c r="BU7" s="24">
        <v>31.74</v>
      </c>
      <c r="BV7" s="24" t="s">
        <v>102</v>
      </c>
      <c r="BW7" s="24" t="s">
        <v>102</v>
      </c>
      <c r="BX7" s="24" t="s">
        <v>102</v>
      </c>
      <c r="BY7" s="24" t="s">
        <v>102</v>
      </c>
      <c r="BZ7" s="24">
        <v>32.700000000000003</v>
      </c>
      <c r="CA7" s="24">
        <v>37.21</v>
      </c>
      <c r="CB7" s="24" t="s">
        <v>102</v>
      </c>
      <c r="CC7" s="24" t="s">
        <v>102</v>
      </c>
      <c r="CD7" s="24" t="s">
        <v>102</v>
      </c>
      <c r="CE7" s="24" t="s">
        <v>102</v>
      </c>
      <c r="CF7" s="24">
        <v>489.22</v>
      </c>
      <c r="CG7" s="24" t="s">
        <v>102</v>
      </c>
      <c r="CH7" s="24" t="s">
        <v>102</v>
      </c>
      <c r="CI7" s="24" t="s">
        <v>102</v>
      </c>
      <c r="CJ7" s="24" t="s">
        <v>102</v>
      </c>
      <c r="CK7" s="24">
        <v>536.16999999999996</v>
      </c>
      <c r="CL7" s="24">
        <v>462.49</v>
      </c>
      <c r="CM7" s="24" t="s">
        <v>102</v>
      </c>
      <c r="CN7" s="24" t="s">
        <v>102</v>
      </c>
      <c r="CO7" s="24" t="s">
        <v>102</v>
      </c>
      <c r="CP7" s="24" t="s">
        <v>102</v>
      </c>
      <c r="CQ7" s="24">
        <v>31.84</v>
      </c>
      <c r="CR7" s="24" t="s">
        <v>102</v>
      </c>
      <c r="CS7" s="24" t="s">
        <v>102</v>
      </c>
      <c r="CT7" s="24" t="s">
        <v>102</v>
      </c>
      <c r="CU7" s="24" t="s">
        <v>102</v>
      </c>
      <c r="CV7" s="24">
        <v>27.81</v>
      </c>
      <c r="CW7" s="24">
        <v>30.09</v>
      </c>
      <c r="CX7" s="24" t="s">
        <v>102</v>
      </c>
      <c r="CY7" s="24" t="s">
        <v>102</v>
      </c>
      <c r="CZ7" s="24" t="s">
        <v>102</v>
      </c>
      <c r="DA7" s="24" t="s">
        <v>102</v>
      </c>
      <c r="DB7" s="24">
        <v>84.59</v>
      </c>
      <c r="DC7" s="24" t="s">
        <v>102</v>
      </c>
      <c r="DD7" s="24" t="s">
        <v>102</v>
      </c>
      <c r="DE7" s="24" t="s">
        <v>102</v>
      </c>
      <c r="DF7" s="24" t="s">
        <v>102</v>
      </c>
      <c r="DG7" s="24">
        <v>78.680000000000007</v>
      </c>
      <c r="DH7" s="24">
        <v>80.97</v>
      </c>
      <c r="DI7" s="24" t="s">
        <v>102</v>
      </c>
      <c r="DJ7" s="24" t="s">
        <v>102</v>
      </c>
      <c r="DK7" s="24" t="s">
        <v>102</v>
      </c>
      <c r="DL7" s="24" t="s">
        <v>102</v>
      </c>
      <c r="DM7" s="24">
        <v>41.21</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河内 祐介</cp:lastModifiedBy>
  <cp:lastPrinted>2026-02-06T04:04:15Z</cp:lastPrinted>
  <dcterms:created xsi:type="dcterms:W3CDTF">2025-12-23T06:26:14Z</dcterms:created>
  <dcterms:modified xsi:type="dcterms:W3CDTF">2026-02-10T00:56:03Z</dcterms:modified>
  <cp:category/>
</cp:coreProperties>
</file>