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ns-sv\西ノ島町役場職員\財政課\■■財政係■■\1財政課（交付税・起債）\★08 照会・回答\R7提出・回答・通知（公営企業関係）\260116【26〆県提出】（西ノ島町）公営企業に係る経営比較分析表（令和６年度決算）の分析・公表について\★提出\"/>
    </mc:Choice>
  </mc:AlternateContent>
  <xr:revisionPtr revIDLastSave="0" documentId="13_ncr:1_{8DE92538-B232-437F-81BD-F72107F11CD9}" xr6:coauthVersionLast="47" xr6:coauthVersionMax="47" xr10:uidLastSave="{00000000-0000-0000-0000-000000000000}"/>
  <workbookProtection workbookAlgorithmName="SHA-512" workbookHashValue="I1op3a+2ZJlXEvfCog2BkjMakf2e/2hA9Zuk9F4wOmYGQ/CL7RrnN49SHb4o5pnUy38Kn3r2Fis3BdGwxLQjvQ==" workbookSaltValue="9Srz2mtC1Lz3lfwJYLVhO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P10" i="4"/>
  <c r="AT8" i="4"/>
  <c r="W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<sst xmlns="http://schemas.openxmlformats.org/spreadsheetml/2006/main" count="319" uniqueCount="116">
  <si>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</si>
  <si>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</si>
  <si>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</si>
  <si>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</si>
  <si>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</si>
  <si>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</si>
  <si>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</si>
  <si>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</si>
  <si>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</si>
  <si>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</si>
  <si>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</si>
  <si>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</si>
  <si>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</si>
  <si>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</si>
  <si>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</si>
  <si>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</si>
  <si>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</si>
  <si>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</si>
  <si>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</si>
  <si>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</si>
  <si>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</si>
  <si>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</si>
  <si>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</si>
  <si>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</si>
  <si>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</si>
  <si>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</si>
  <si>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</si>
  <si>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</si>
  <si>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</si>
  <si>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</si>
  <si>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</si>
  <si>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</si>
  <si>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</si>
  <si>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</si>
  <si>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</si>
  <si>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</si>
  <si>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</si>
  <si>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</si>
  <si>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</si>
  <si>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</si>
  <si>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</si>
  <si>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</si>
  <si>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</si>
  <si>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</si>
  <si>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</si>
  <si>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</si>
  <si>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</si>
  <si>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</si>
  <si>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</si>
  <si>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</si>
  <si>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</si>
  <si>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</si>
  <si>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</si>
  <si>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</si>
  <si>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</si>
  <si>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</si>
  <si>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</si>
  <si>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</si>
  <si>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</si>
  <si>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</si>
  <si>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</si>
  <si>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</si>
  <si>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</si>
  <si>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</si>
  <si>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</si>
  <si>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</si>
  <si>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</si>
  <si>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</si>
  <si>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</si>
  <si>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</si>
  <si>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</si>
  <si>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</si>
  <si>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</si>
  <si>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</si>
  <si>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</si>
  <si>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</si>
  <si>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</si>
  <si>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</si>
  <si>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</si>
  <si>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</si>
  <si>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</si>
  <si>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</si>
  <si>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</si>
  <si>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</si>
  <si>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</si>
  <si>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</si>
  <si>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</si>
  <si>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</si>
  <si>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</si>
  <si>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</si>
  <si>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</si>
  <si>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</si>
  <si>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</si>
  <si>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</si>
  <si>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</si>
  <si>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</si>
  <si>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西ノ島町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</si>
  <si>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</si>
  <si>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</si>
  <si>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</si>
  <si>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</si>
  <si>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</si>
  <si>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</si>
  <si>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</si>
  <si>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</si>
  <si>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</si>
  <si>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</si>
  <si>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</si>
  <si>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</si>
  <si>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</si>
  <si>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</si>
  <si>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</si>
  <si>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</si>
  <si>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平成18年度に供用開始し、まだ際立つほどではないが修繕費が増加しつつある。令和5年度には供用開始から17年が経過し、処理場、中継ポンプの機器類の更新時期を迎えている。
　平成29年度に策定した長寿命化計画に沿って経営状況を判断しながら、令和4年度から処理場、中継ポンプ施設の修繕を計画的に行っている。
　管渠老朽化率は法定耐用年数が経過していないことから0％となっている。
　</t>
    <rPh sb="78" eb="79">
      <t>ムカ</t>
    </rPh>
    <rPh sb="153" eb="155">
      <t>カンキョ</t>
    </rPh>
    <rPh sb="155" eb="159">
      <t>ロウキュウカリツ</t>
    </rPh>
    <rPh sb="160" eb="162">
      <t>ホウテイ</t>
    </rPh>
    <rPh sb="162" eb="166">
      <t>タイヨウネンスウ</t>
    </rPh>
    <rPh sb="167" eb="169">
      <t>ケイカ</t>
    </rPh>
    <phoneticPr fontId="4"/>
  </si>
  <si>
    <t>　徐々に接続率が上昇しているものの、更なる加入促進のため平成23年度から分担金の分割納付ができるように制度改正を行った。人口は減少する見込みではあるものの接続率を伸ばす抜本的な促進策を行うことで営業収益を確保し、経費回収率の上昇、汚水処理原価の低減を進める時にある。
　老朽化する施設・設備に関しては、ストックマネジメント計画に基づき適切に更新等を進める。
　また、漁業集落排水施設及びし尿処理施設を含む施設の広域化、共同化に向けて準備を進めていく。</t>
    <rPh sb="106" eb="108">
      <t>ケイヒ</t>
    </rPh>
    <rPh sb="108" eb="111">
      <t>カイシュウリツ</t>
    </rPh>
    <rPh sb="115" eb="119">
      <t>オスイショリ</t>
    </rPh>
    <rPh sb="119" eb="121">
      <t>ゲンカ</t>
    </rPh>
    <rPh sb="122" eb="124">
      <t>テイゲン</t>
    </rPh>
    <phoneticPr fontId="4"/>
  </si>
  <si>
    <t>　特定環境保全公共下水道は平成18年度から供用を開始し接続率は平成23年度に41.3％、令和6年度は70.9％となっており今後も加入促進を進める。
　経常収支比率は100％を上回っており、また、累積欠損金も生じていないことから経営は健全である。
　流動比率については、100％を下回っており流動負債に含まれている企業債の償還財源は一般会計からの繰入等により償還年度に確保されているため短期債務に対する支払い能力は問題ないと考えられる。
　企業債残高対策事業規模比率は類似団体平均と比較すると高く、建設事業及びストックマネジメント計画に基づいた更新事業を行っているためである。
　人口が少なく有収水量が少ないが汚水処理原価は類似団体平均値と比較すると倍以上に高い水準にある一方経費回収率が類似団体平均値より低いため維持管理費の削減に取り組むと同時に下水道使用料の見直しを検討していく必要があると言える。</t>
    <rPh sb="75" eb="77">
      <t>ケイジョウ</t>
    </rPh>
    <rPh sb="77" eb="79">
      <t>シュウシ</t>
    </rPh>
    <rPh sb="79" eb="81">
      <t>ヒリツ</t>
    </rPh>
    <rPh sb="87" eb="89">
      <t>ウワマワ</t>
    </rPh>
    <rPh sb="97" eb="99">
      <t>ルイセキ</t>
    </rPh>
    <rPh sb="99" eb="101">
      <t>ケッソン</t>
    </rPh>
    <rPh sb="101" eb="102">
      <t>キン</t>
    </rPh>
    <rPh sb="103" eb="104">
      <t>ショウ</t>
    </rPh>
    <rPh sb="113" eb="115">
      <t>ケイエイ</t>
    </rPh>
    <rPh sb="116" eb="118">
      <t>ケンゼン</t>
    </rPh>
    <rPh sb="124" eb="128">
      <t>リュウドウヒリツ</t>
    </rPh>
    <rPh sb="139" eb="141">
      <t>シタマワ</t>
    </rPh>
    <rPh sb="145" eb="149">
      <t>リュウドウフサイ</t>
    </rPh>
    <rPh sb="150" eb="151">
      <t>フク</t>
    </rPh>
    <rPh sb="156" eb="159">
      <t>キギョウサイ</t>
    </rPh>
    <rPh sb="165" eb="169">
      <t>イッパンカイケイ</t>
    </rPh>
    <rPh sb="178" eb="180">
      <t>ショウカン</t>
    </rPh>
    <rPh sb="206" eb="208">
      <t>モンダイ</t>
    </rPh>
    <rPh sb="211" eb="212">
      <t>カンガ</t>
    </rPh>
    <rPh sb="219" eb="222">
      <t>キギョウサイ</t>
    </rPh>
    <rPh sb="222" eb="224">
      <t>ザンダカ</t>
    </rPh>
    <rPh sb="224" eb="228">
      <t>タイサクジギョウ</t>
    </rPh>
    <rPh sb="228" eb="230">
      <t>キボ</t>
    </rPh>
    <rPh sb="230" eb="232">
      <t>ヒリツ</t>
    </rPh>
    <rPh sb="233" eb="237">
      <t>ルイジダンタイ</t>
    </rPh>
    <rPh sb="237" eb="239">
      <t>ヘイキン</t>
    </rPh>
    <rPh sb="240" eb="242">
      <t>ヒカク</t>
    </rPh>
    <rPh sb="245" eb="246">
      <t>タカ</t>
    </rPh>
    <rPh sb="248" eb="252">
      <t>ケンセツジギョウ</t>
    </rPh>
    <rPh sb="252" eb="253">
      <t>オヨ</t>
    </rPh>
    <rPh sb="264" eb="266">
      <t>ケイカク</t>
    </rPh>
    <rPh sb="273" eb="275">
      <t>ジギョウ</t>
    </rPh>
    <rPh sb="276" eb="277">
      <t>オコナ</t>
    </rPh>
    <rPh sb="289" eb="291">
      <t>ジンコウ</t>
    </rPh>
    <rPh sb="292" eb="293">
      <t>スク</t>
    </rPh>
    <rPh sb="295" eb="296">
      <t>ユウ</t>
    </rPh>
    <rPh sb="296" eb="297">
      <t>オサ</t>
    </rPh>
    <rPh sb="297" eb="299">
      <t>スイリョウ</t>
    </rPh>
    <rPh sb="300" eb="301">
      <t>スク</t>
    </rPh>
    <rPh sb="311" eb="315">
      <t>ルイジダンタイ</t>
    </rPh>
    <rPh sb="315" eb="318">
      <t>ヘイキンチ</t>
    </rPh>
    <rPh sb="319" eb="321">
      <t>ヒカク</t>
    </rPh>
    <rPh sb="324" eb="327">
      <t>バイイジョウ</t>
    </rPh>
    <rPh sb="328" eb="329">
      <t>タカ</t>
    </rPh>
    <rPh sb="330" eb="332">
      <t>スイジュン</t>
    </rPh>
    <rPh sb="335" eb="337">
      <t>イッポウ</t>
    </rPh>
    <rPh sb="337" eb="339">
      <t>ケイヒ</t>
    </rPh>
    <rPh sb="339" eb="341">
      <t>カイシュウ</t>
    </rPh>
    <rPh sb="341" eb="342">
      <t>リツ</t>
    </rPh>
    <rPh sb="343" eb="347">
      <t>ルイジダンタイ</t>
    </rPh>
    <rPh sb="347" eb="350">
      <t>ヘイキンチ</t>
    </rPh>
    <rPh sb="352" eb="353">
      <t>ヒク</t>
    </rPh>
    <rPh sb="356" eb="360">
      <t>イジカンリ</t>
    </rPh>
    <rPh sb="360" eb="361">
      <t>ヒ</t>
    </rPh>
    <rPh sb="362" eb="364">
      <t>サクゲン</t>
    </rPh>
    <rPh sb="365" eb="366">
      <t>ト</t>
    </rPh>
    <rPh sb="367" eb="368">
      <t>ク</t>
    </rPh>
    <rPh sb="370" eb="372">
      <t>ドウジ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</si>
</sst>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06-4CC6-A824-84DF8AB2E1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506-4CC6-A824-84DF8AB2E1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40.74</c:v>
                </c:pt>
              </c:numCache>
            </c:numRef>
          </c:val>
          <c:extLst>
            <c:ext xmlns:c16="http://schemas.microsoft.com/office/drawing/2014/chart" uri="{C3380CC4-5D6E-409C-BE32-E72D297353CC}">
              <c16:uniqueId val="{00000000-769D-4107-9EFE-ECBE9BFD33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769D-4107-9EFE-ECBE9BFD33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74.040000000000006</c:v>
                </c:pt>
              </c:numCache>
            </c:numRef>
          </c:val>
          <c:extLst>
            <c:ext xmlns:c16="http://schemas.microsoft.com/office/drawing/2014/chart" uri="{C3380CC4-5D6E-409C-BE32-E72D297353CC}">
              <c16:uniqueId val="{00000000-1368-45D4-8353-789ED3D666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1368-45D4-8353-789ED3D666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101.32</c:v>
                </c:pt>
              </c:numCache>
            </c:numRef>
          </c:val>
          <c:extLst>
            <c:ext xmlns:c16="http://schemas.microsoft.com/office/drawing/2014/chart" uri="{C3380CC4-5D6E-409C-BE32-E72D297353CC}">
              <c16:uniqueId val="{00000000-5199-4683-93D0-CACBF70FE3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5199-4683-93D0-CACBF70FE3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40.99</c:v>
                </c:pt>
              </c:numCache>
            </c:numRef>
          </c:val>
          <c:extLst>
            <c:ext xmlns:c16="http://schemas.microsoft.com/office/drawing/2014/chart" uri="{C3380CC4-5D6E-409C-BE32-E72D297353CC}">
              <c16:uniqueId val="{00000000-A75C-4CF3-91DF-4448807F77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A75C-4CF3-91DF-4448807F77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6E-47C1-97B0-4FC7C40787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1C6E-47C1-97B0-4FC7C40787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E7-401C-BF18-F35655AEBE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0BE7-401C-BF18-F35655AEBE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53.41</c:v>
                </c:pt>
              </c:numCache>
            </c:numRef>
          </c:val>
          <c:extLst>
            <c:ext xmlns:c16="http://schemas.microsoft.com/office/drawing/2014/chart" uri="{C3380CC4-5D6E-409C-BE32-E72D297353CC}">
              <c16:uniqueId val="{00000000-A4B7-4B95-82CF-9C1237BD33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A4B7-4B95-82CF-9C1237BD33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2010.86</c:v>
                </c:pt>
              </c:numCache>
            </c:numRef>
          </c:val>
          <c:extLst>
            <c:ext xmlns:c16="http://schemas.microsoft.com/office/drawing/2014/chart" uri="{C3380CC4-5D6E-409C-BE32-E72D297353CC}">
              <c16:uniqueId val="{00000000-DC5F-42F9-978F-D729C410F9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DC5F-42F9-978F-D729C410F9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25.33</c:v>
                </c:pt>
              </c:numCache>
            </c:numRef>
          </c:val>
          <c:extLst>
            <c:ext xmlns:c16="http://schemas.microsoft.com/office/drawing/2014/chart" uri="{C3380CC4-5D6E-409C-BE32-E72D297353CC}">
              <c16:uniqueId val="{00000000-5CEF-490F-B2BD-719977BF6E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CEF-490F-B2BD-719977BF6E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634.22</c:v>
                </c:pt>
              </c:numCache>
            </c:numRef>
          </c:val>
          <c:extLst>
            <c:ext xmlns:c16="http://schemas.microsoft.com/office/drawing/2014/chart" uri="{C3380CC4-5D6E-409C-BE32-E72D297353CC}">
              <c16:uniqueId val="{00000000-C711-43DE-B689-7EA44B4785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C711-43DE-B689-7EA44B4785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12" zoomScale="80" zoomScaleNormal="85" zoomScaleSheetLayoutView="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西ノ島町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2495</v>
      </c>
      <c r="AM8" s="41"/>
      <c r="AN8" s="41"/>
      <c r="AO8" s="41"/>
      <c r="AP8" s="41"/>
      <c r="AQ8" s="41"/>
      <c r="AR8" s="41"/>
      <c r="AS8" s="41"/>
      <c r="AT8" s="34">
        <f>データ!T6</f>
        <v>55.97</v>
      </c>
      <c r="AU8" s="34"/>
      <c r="AV8" s="34"/>
      <c r="AW8" s="34"/>
      <c r="AX8" s="34"/>
      <c r="AY8" s="34"/>
      <c r="AZ8" s="34"/>
      <c r="BA8" s="34"/>
      <c r="BB8" s="34">
        <f>データ!U6</f>
        <v>44.58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66.78</v>
      </c>
      <c r="J10" s="34"/>
      <c r="K10" s="34"/>
      <c r="L10" s="34"/>
      <c r="M10" s="34"/>
      <c r="N10" s="34"/>
      <c r="O10" s="34"/>
      <c r="P10" s="34">
        <f>データ!P6</f>
        <v>24.32</v>
      </c>
      <c r="Q10" s="34"/>
      <c r="R10" s="34"/>
      <c r="S10" s="34"/>
      <c r="T10" s="34"/>
      <c r="U10" s="34"/>
      <c r="V10" s="34"/>
      <c r="W10" s="34">
        <f>データ!Q6</f>
        <v>100</v>
      </c>
      <c r="X10" s="34"/>
      <c r="Y10" s="34"/>
      <c r="Z10" s="34"/>
      <c r="AA10" s="34"/>
      <c r="AB10" s="34"/>
      <c r="AC10" s="34"/>
      <c r="AD10" s="41">
        <f>データ!R6</f>
        <v>3525</v>
      </c>
      <c r="AE10" s="41"/>
      <c r="AF10" s="41"/>
      <c r="AG10" s="41"/>
      <c r="AH10" s="41"/>
      <c r="AI10" s="41"/>
      <c r="AJ10" s="41"/>
      <c r="AK10" s="2"/>
      <c r="AL10" s="41">
        <f>データ!V6</f>
        <v>597</v>
      </c>
      <c r="AM10" s="41"/>
      <c r="AN10" s="41"/>
      <c r="AO10" s="41"/>
      <c r="AP10" s="41"/>
      <c r="AQ10" s="41"/>
      <c r="AR10" s="41"/>
      <c r="AS10" s="41"/>
      <c r="AT10" s="34">
        <f>データ!W6</f>
        <v>0.25</v>
      </c>
      <c r="AU10" s="34"/>
      <c r="AV10" s="34"/>
      <c r="AW10" s="34"/>
      <c r="AX10" s="34"/>
      <c r="AY10" s="34"/>
      <c r="AZ10" s="34"/>
      <c r="BA10" s="34"/>
      <c r="BB10" s="34">
        <f>データ!X6</f>
        <v>2388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Km61ap9FlJaebYOGPAS7sMxw8vhd9yLBCSzZ6xH/EzcJxtm2OjLUIo1ETl8sMLe218PgMIOMA0Lt+o2UPfeXg==" saltValue="zqXGkDF7Qftgyxqw7sMO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325261</v>
      </c>
      <c r="D6" s="19">
        <f t="shared" si="3"/>
        <v>46</v>
      </c>
      <c r="E6" s="19">
        <f t="shared" si="3"/>
        <v>17</v>
      </c>
      <c r="F6" s="19">
        <f t="shared" si="3"/>
        <v>4</v>
      </c>
      <c r="G6" s="19">
        <f t="shared" si="3"/>
        <v>0</v>
      </c>
      <c r="H6" s="19" t="str">
        <f t="shared" si="3"/>
        <v>島根県　西ノ島町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66.78</v>
      </c>
      <c r="P6" s="20">
        <f t="shared" si="3"/>
        <v>24.32</v>
      </c>
      <c r="Q6" s="20">
        <f t="shared" si="3"/>
        <v>100</v>
      </c>
      <c r="R6" s="20">
        <f t="shared" si="3"/>
        <v>3525</v>
      </c>
      <c r="S6" s="20">
        <f t="shared" si="3"/>
        <v>2495</v>
      </c>
      <c r="T6" s="20">
        <f t="shared" si="3"/>
        <v>55.97</v>
      </c>
      <c r="U6" s="20">
        <f t="shared" si="3"/>
        <v>44.58</v>
      </c>
      <c r="V6" s="20">
        <f t="shared" si="3"/>
        <v>597</v>
      </c>
      <c r="W6" s="20">
        <f t="shared" si="3"/>
        <v>0.25</v>
      </c>
      <c r="X6" s="20">
        <f t="shared" si="3"/>
        <v>2388</v>
      </c>
      <c r="Y6" s="21" t="str">
        <f>IF(Y7="",NA(),Y7)</f>
        <v>-</v>
      </c>
      <c r="Z6" s="21" t="str">
        <f t="shared" ref="Z6:AH6" si="4">IF(Z7="",NA(),Z7)</f>
        <v>-</v>
      </c>
      <c r="AA6" s="21" t="str">
        <f t="shared" si="4"/>
        <v>-</v>
      </c>
      <c r="AB6" s="21" t="str">
        <f t="shared" si="4"/>
        <v>-</v>
      </c>
      <c r="AC6" s="21">
        <f t="shared" si="4"/>
        <v>101.32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53.41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2010.86</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25.33</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634.22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40.74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74.040000000000006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40.99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325261</v>
      </c>
      <c r="D7" s="23">
        <v>46</v>
      </c>
      <c r="E7" s="23">
        <v>17</v>
      </c>
      <c r="F7" s="23">
        <v>4</v>
      </c>
      <c r="G7" s="23">
        <v>0</v>
      </c>
      <c r="H7" s="23" t="s">
        <v>96</v>
      </c>
      <c r="I7" s="23" t="s">
        <v>97</v>
      </c>
      <c r="J7" s="23" t="s">
        <v>98</v>
      </c>
      <c r="K7" s="23" t="s">
        <v>99</v>
      </c>
      <c r="L7" s="23" t="s">
        <v>100</v>
      </c>
      <c r="M7" s="23" t="s">
        <v>101</v>
      </c>
      <c r="N7" s="24" t="s">
        <v>102</v>
      </c>
      <c r="O7" s="24">
        <v>66.78</v>
      </c>
      <c r="P7" s="24">
        <v>24.32</v>
      </c>
      <c r="Q7" s="24">
        <v>100</v>
      </c>
      <c r="R7" s="24">
        <v>3525</v>
      </c>
      <c r="S7" s="24">
        <v>2495</v>
      </c>
      <c r="T7" s="24">
        <v>55.97</v>
      </c>
      <c r="U7" s="24">
        <v>44.58</v>
      </c>
      <c r="V7" s="24">
        <v>597</v>
      </c>
      <c r="W7" s="24">
        <v>0.25</v>
      </c>
      <c r="X7" s="24">
        <v>2388</v>
      </c>
      <c r="Y7" s="24" t="s">
        <v>102</v>
      </c>
      <c r="Z7" s="24" t="s">
        <v>102</v>
      </c>
      <c r="AA7" s="24" t="s">
        <v>102</v>
      </c>
      <c r="AB7" s="24" t="s">
        <v>102</v>
      </c>
      <c r="AC7" s="24">
        <v>101.32</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53.41</v>
      </c>
      <c r="AZ7" s="24" t="s">
        <v>102</v>
      </c>
      <c r="BA7" s="24" t="s">
        <v>102</v>
      </c>
      <c r="BB7" s="24" t="s">
        <v>102</v>
      </c>
      <c r="BC7" s="24" t="s">
        <v>102</v>
      </c>
      <c r="BD7" s="24">
        <v>53.28</v>
      </c>
      <c r="BE7" s="24">
        <v>50.9</v>
      </c>
      <c r="BF7" s="24" t="s">
        <v>102</v>
      </c>
      <c r="BG7" s="24" t="s">
        <v>102</v>
      </c>
      <c r="BH7" s="24" t="s">
        <v>102</v>
      </c>
      <c r="BI7" s="24" t="s">
        <v>102</v>
      </c>
      <c r="BJ7" s="24">
        <v>2010.86</v>
      </c>
      <c r="BK7" s="24" t="s">
        <v>102</v>
      </c>
      <c r="BL7" s="24" t="s">
        <v>102</v>
      </c>
      <c r="BM7" s="24" t="s">
        <v>102</v>
      </c>
      <c r="BN7" s="24" t="s">
        <v>102</v>
      </c>
      <c r="BO7" s="24">
        <v>1142.44</v>
      </c>
      <c r="BP7" s="24">
        <v>1099.1500000000001</v>
      </c>
      <c r="BQ7" s="24" t="s">
        <v>102</v>
      </c>
      <c r="BR7" s="24" t="s">
        <v>102</v>
      </c>
      <c r="BS7" s="24" t="s">
        <v>102</v>
      </c>
      <c r="BT7" s="24" t="s">
        <v>102</v>
      </c>
      <c r="BU7" s="24">
        <v>25.33</v>
      </c>
      <c r="BV7" s="24" t="s">
        <v>102</v>
      </c>
      <c r="BW7" s="24" t="s">
        <v>102</v>
      </c>
      <c r="BX7" s="24" t="s">
        <v>102</v>
      </c>
      <c r="BY7" s="24" t="s">
        <v>102</v>
      </c>
      <c r="BZ7" s="24">
        <v>66.63</v>
      </c>
      <c r="CA7" s="24">
        <v>72.92</v>
      </c>
      <c r="CB7" s="24" t="s">
        <v>102</v>
      </c>
      <c r="CC7" s="24" t="s">
        <v>102</v>
      </c>
      <c r="CD7" s="24" t="s">
        <v>102</v>
      </c>
      <c r="CE7" s="24" t="s">
        <v>102</v>
      </c>
      <c r="CF7" s="24">
        <v>634.22</v>
      </c>
      <c r="CG7" s="24" t="s">
        <v>102</v>
      </c>
      <c r="CH7" s="24" t="s">
        <v>102</v>
      </c>
      <c r="CI7" s="24" t="s">
        <v>102</v>
      </c>
      <c r="CJ7" s="24" t="s">
        <v>102</v>
      </c>
      <c r="CK7" s="24">
        <v>252.17</v>
      </c>
      <c r="CL7" s="24">
        <v>225.78</v>
      </c>
      <c r="CM7" s="24" t="s">
        <v>102</v>
      </c>
      <c r="CN7" s="24" t="s">
        <v>102</v>
      </c>
      <c r="CO7" s="24" t="s">
        <v>102</v>
      </c>
      <c r="CP7" s="24" t="s">
        <v>102</v>
      </c>
      <c r="CQ7" s="24">
        <v>40.74</v>
      </c>
      <c r="CR7" s="24" t="s">
        <v>102</v>
      </c>
      <c r="CS7" s="24" t="s">
        <v>102</v>
      </c>
      <c r="CT7" s="24" t="s">
        <v>102</v>
      </c>
      <c r="CU7" s="24" t="s">
        <v>102</v>
      </c>
      <c r="CV7" s="24">
        <v>42.15</v>
      </c>
      <c r="CW7" s="24">
        <v>43.17</v>
      </c>
      <c r="CX7" s="24" t="s">
        <v>102</v>
      </c>
      <c r="CY7" s="24" t="s">
        <v>102</v>
      </c>
      <c r="CZ7" s="24" t="s">
        <v>102</v>
      </c>
      <c r="DA7" s="24" t="s">
        <v>102</v>
      </c>
      <c r="DB7" s="24">
        <v>74.040000000000006</v>
      </c>
      <c r="DC7" s="24" t="s">
        <v>102</v>
      </c>
      <c r="DD7" s="24" t="s">
        <v>102</v>
      </c>
      <c r="DE7" s="24" t="s">
        <v>102</v>
      </c>
      <c r="DF7" s="24" t="s">
        <v>102</v>
      </c>
      <c r="DG7" s="24">
        <v>84.21</v>
      </c>
      <c r="DH7" s="24">
        <v>86.31</v>
      </c>
      <c r="DI7" s="24" t="s">
        <v>102</v>
      </c>
      <c r="DJ7" s="24" t="s">
        <v>102</v>
      </c>
      <c r="DK7" s="24" t="s">
        <v>102</v>
      </c>
      <c r="DL7" s="24" t="s">
        <v>102</v>
      </c>
      <c r="DM7" s="24">
        <v>40.99</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河内 祐介</cp:lastModifiedBy>
  <cp:lastPrinted>2026-02-06T04:27:27Z</cp:lastPrinted>
  <dcterms:created xsi:type="dcterms:W3CDTF">2025-12-23T06:13:39Z</dcterms:created>
  <dcterms:modified xsi:type="dcterms:W3CDTF">2026-02-10T00:55:50Z</dcterms:modified>
  <cp:category/>
</cp:coreProperties>
</file>