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kawauchi-yusuke\Downloads\"/>
    </mc:Choice>
  </mc:AlternateContent>
  <xr:revisionPtr revIDLastSave="0" documentId="13_ncr:1_{1B6FFD9A-4257-4477-B80E-8BB7F147A3B0}" xr6:coauthVersionLast="47" xr6:coauthVersionMax="47" xr10:uidLastSave="{00000000-0000-0000-0000-000000000000}"/>
  <workbookProtection workbookAlgorithmName="SHA-512" workbookHashValue="MAmP5KxkeFv10Di7qhLCwEVxTSAmg9gve8JoVf9jbV7r/ygSOzYSOfrUT8xm1QPqqMjQbfzcdnH6y4n6OYcyFg==" workbookSaltValue="GmqIL+5l1XIy5YKHpsDhA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O6" i="5"/>
  <c r="N6" i="5"/>
  <c r="M6" i="5"/>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H85" i="4"/>
  <c r="F85" i="4"/>
  <c r="P10" i="4"/>
  <c r="I10" i="4"/>
  <c r="B10" i="4"/>
  <c r="BB8" i="4"/>
  <c r="AT8" i="4"/>
  <c r="AL8" i="4"/>
  <c r="AD8"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<sst xmlns="http://schemas.openxmlformats.org/spreadsheetml/2006/main" count="316" uniqueCount="113">
  <si>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</si>
  <si>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</si>
  <si>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</si>
  <si>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</si>
  <si>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</si>
  <si>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</si>
  <si>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</si>
  <si>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</si>
  <si>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</si>
  <si>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</si>
  <si>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</si>
  <si>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</si>
  <si>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</si>
  <si>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</si>
  <si>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</si>
  <si>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</si>
  <si>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</si>
  <si>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</si>
  <si>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</si>
  <si>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</si>
  <si>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</si>
  <si>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</si>
  <si>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</si>
  <si>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</si>
  <si>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</si>
  <si>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</si>
  <si>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</si>
  <si>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</si>
  <si>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</si>
  <si>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</si>
  <si>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</si>
  <si>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</si>
  <si>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</si>
  <si>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</si>
  <si>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</si>
  <si>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</si>
  <si>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</si>
  <si>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</si>
  <si>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</si>
  <si>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</si>
  <si>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</si>
  <si>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</si>
  <si>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</si>
  <si>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</si>
  <si>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</si>
  <si>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</si>
  <si>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</si>
  <si>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</si>
  <si>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</si>
  <si>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</si>
  <si>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</si>
  <si>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</si>
  <si>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</si>
  <si>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</si>
  <si>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</si>
  <si>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</si>
  <si>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</si>
  <si>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</si>
  <si>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</si>
  <si>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</si>
  <si>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</si>
  <si>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</si>
  <si>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</si>
  <si>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</si>
  <si>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</si>
  <si>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</si>
  <si>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</si>
  <si>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</si>
  <si>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</si>
  <si>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</si>
  <si>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</si>
  <si>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</si>
  <si>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</si>
  <si>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</si>
  <si>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</si>
  <si>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</si>
  <si>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</si>
  <si>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</si>
  <si>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</si>
  <si>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</si>
  <si>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</si>
  <si>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</si>
  <si>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</si>
  <si>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</si>
  <si>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</si>
  <si>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</si>
  <si>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</si>
  <si>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</si>
  <si>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</si>
  <si>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</si>
  <si>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</si>
  <si>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</si>
  <si>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</si>
  <si>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西ノ島町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</si>
  <si>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</si>
  <si>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</si>
  <si>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</si>
  <si>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</si>
  <si>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</si>
  <si>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</si>
  <si>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</si>
  <si>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</si>
  <si>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</si>
  <si>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</si>
  <si>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</si>
  <si>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</si>
  <si>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</si>
  <si>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</si>
  <si>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</si>
  <si>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</si>
  <si>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町の簡易水道事業は人口減少に伴う料金収入の減少や施設の老朽化といった課題を抱えている。今後、管路更新事業や浄水施設整備の継続により企業債残高の増加と給水原価の上昇が見込まれる一方、人口減少や節水意識の高まりにより料金収入の回復は期待しにくく経営環境は一層厳しさを増すことが予想される。このため、将来にわたり安定的かつ持続可能な水道事業を維持するためには、計画的な施設更新を進めるとともに、経営状況を踏まえた水道料金改定の検討が必要な段階に至っている。</t>
    <rPh sb="16" eb="17">
      <t>トモナ</t>
    </rPh>
    <phoneticPr fontId="4"/>
  </si>
  <si>
    <t>　当町は小規模な離島自治体であり、地形は火山島特有の起伏に富んだ山地・丘陵が大部分を占め、集落は内海に面した平地に集中している。
　国勢調査では、昭和35年に6,753人であった人口は令和6年には2,455人まで減少しており、人口減少の進行に伴い水道料金収入は減少傾向にある。令和元年10月に消費税率引上げに伴う水道料金の改定を実施してから水道料金の見直しをしておらず現行の料金体系を継続した場合、今後さらに厳しい経営環境に直面することが見込まれる。
　管路更新事業および美田ダムの臭気対策として活性炭ろ過設備の整備を進めているが、これらに伴う企業債借入の増加により企業債残高が上昇し企業債残高対給水収益比率の悪化が見込まれる。
　また、人口減少や節水意識の高まり等の影響により料金収入は引き続き漸減するものと考えられる一方で経常費用の減少は見込めないことから経常収支比率、料金回収率は悪化する見込みである。以上のことから、水道料金の改定について検討を行う段階に至っている。
　なお、将来にわたり管路更新事業を計画的かつ継続的に実施するため企業債残高の増加は避けられない状況にある。</t>
    <rPh sb="170" eb="172">
      <t>スイドウ</t>
    </rPh>
    <rPh sb="172" eb="174">
      <t>リョウキン</t>
    </rPh>
    <rPh sb="175" eb="177">
      <t>ミナオ</t>
    </rPh>
    <rPh sb="283" eb="285">
      <t>キギョウ</t>
    </rPh>
    <rPh sb="286" eb="288">
      <t>ザンダカ</t>
    </rPh>
    <rPh sb="292" eb="295">
      <t>キギョウサイ</t>
    </rPh>
    <rPh sb="295" eb="297">
      <t>ザンダカ</t>
    </rPh>
    <rPh sb="297" eb="298">
      <t>タイ</t>
    </rPh>
    <rPh sb="298" eb="300">
      <t>キュウスイ</t>
    </rPh>
    <rPh sb="300" eb="304">
      <t>シュウエキヒリツ</t>
    </rPh>
    <rPh sb="305" eb="307">
      <t>アッカ</t>
    </rPh>
    <rPh sb="308" eb="310">
      <t>ミコ</t>
    </rPh>
    <rPh sb="360" eb="362">
      <t>イッポウ</t>
    </rPh>
    <rPh sb="363" eb="367">
      <t>ケイジョウヒヨウ</t>
    </rPh>
    <rPh sb="368" eb="370">
      <t>ゲンショウ</t>
    </rPh>
    <rPh sb="371" eb="373">
      <t>ミコ</t>
    </rPh>
    <rPh sb="380" eb="382">
      <t>ケイジョウ</t>
    </rPh>
    <rPh sb="382" eb="384">
      <t>シュウシ</t>
    </rPh>
    <rPh sb="384" eb="386">
      <t>ヒリツ</t>
    </rPh>
    <rPh sb="387" eb="389">
      <t>リョウキン</t>
    </rPh>
    <rPh sb="389" eb="392">
      <t>カイシュウリツ</t>
    </rPh>
    <rPh sb="393" eb="395">
      <t>アッカ</t>
    </rPh>
    <rPh sb="397" eb="399">
      <t>ミコ</t>
    </rPh>
    <phoneticPr fontId="4"/>
  </si>
  <si>
    <t>　町内の水道管路のうち約47.6％が布設から40年以上経過しており、老朽化が深刻な状況にある。このため老朽管については年次計画に基づき段階的に更新を進めていく方針としている。
　また、老朽化が進行している浄水場機器については平成25年度から更新を実施しており令和11年度の完了を見込んでいる。さらに、平成27年度から配水管等の更新事業を実施しており、今後も長期的な計画に基づき事業を継続する予定である。
　これらの事業の実施に伴い企業債残高は増加し、企業債残高対給水収益比率は高水準で推移することが見込まれる。
管路更新率については、管路更新工事に着手していることから、毎年度の工事実績が数値に反映されているものの補助金の対象事業費の範囲内で事業を実施しているため今後は概ね横ばいで推移するものと考えら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</si>
</sst>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0.84</c:v>
                </c:pt>
              </c:numCache>
            </c:numRef>
          </c:val>
          <c:extLst>
            <c:ext xmlns:c16="http://schemas.microsoft.com/office/drawing/2014/chart" uri="{C3380CC4-5D6E-409C-BE32-E72D297353CC}">
              <c16:uniqueId val="{00000000-9BA3-418E-8E85-1160397BE85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9BA3-418E-8E85-1160397BE85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40.25</c:v>
                </c:pt>
              </c:numCache>
            </c:numRef>
          </c:val>
          <c:extLst>
            <c:ext xmlns:c16="http://schemas.microsoft.com/office/drawing/2014/chart" uri="{C3380CC4-5D6E-409C-BE32-E72D297353CC}">
              <c16:uniqueId val="{00000000-0468-492C-A9E4-D68D90A27D0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0468-492C-A9E4-D68D90A27D0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76.87</c:v>
                </c:pt>
              </c:numCache>
            </c:numRef>
          </c:val>
          <c:extLst>
            <c:ext xmlns:c16="http://schemas.microsoft.com/office/drawing/2014/chart" uri="{C3380CC4-5D6E-409C-BE32-E72D297353CC}">
              <c16:uniqueId val="{00000000-4447-425F-BD30-E6DF1B106B1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4447-425F-BD30-E6DF1B106B1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105.63</c:v>
                </c:pt>
              </c:numCache>
            </c:numRef>
          </c:val>
          <c:extLst>
            <c:ext xmlns:c16="http://schemas.microsoft.com/office/drawing/2014/chart" uri="{C3380CC4-5D6E-409C-BE32-E72D297353CC}">
              <c16:uniqueId val="{00000000-32C7-477B-9ECE-EF9C82D80D6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32C7-477B-9ECE-EF9C82D80D6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64.98</c:v>
                </c:pt>
              </c:numCache>
            </c:numRef>
          </c:val>
          <c:extLst>
            <c:ext xmlns:c16="http://schemas.microsoft.com/office/drawing/2014/chart" uri="{C3380CC4-5D6E-409C-BE32-E72D297353CC}">
              <c16:uniqueId val="{00000000-DDEE-488A-8BA6-362DC835D2A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DDEE-488A-8BA6-362DC835D2A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52.74</c:v>
                </c:pt>
              </c:numCache>
            </c:numRef>
          </c:val>
          <c:extLst>
            <c:ext xmlns:c16="http://schemas.microsoft.com/office/drawing/2014/chart" uri="{C3380CC4-5D6E-409C-BE32-E72D297353CC}">
              <c16:uniqueId val="{00000000-E459-4E40-93D7-81B054882AF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E459-4E40-93D7-81B054882AF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80F-4A53-9B22-B16EB20395B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980F-4A53-9B22-B16EB20395B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56.7</c:v>
                </c:pt>
              </c:numCache>
            </c:numRef>
          </c:val>
          <c:extLst>
            <c:ext xmlns:c16="http://schemas.microsoft.com/office/drawing/2014/chart" uri="{C3380CC4-5D6E-409C-BE32-E72D297353CC}">
              <c16:uniqueId val="{00000000-45D3-42A1-9B50-38C6C35396E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45D3-42A1-9B50-38C6C35396E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1201.07</c:v>
                </c:pt>
              </c:numCache>
            </c:numRef>
          </c:val>
          <c:extLst>
            <c:ext xmlns:c16="http://schemas.microsoft.com/office/drawing/2014/chart" uri="{C3380CC4-5D6E-409C-BE32-E72D297353CC}">
              <c16:uniqueId val="{00000000-9380-4536-AF7A-C4547006F8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9380-4536-AF7A-C4547006F8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84.39</c:v>
                </c:pt>
              </c:numCache>
            </c:numRef>
          </c:val>
          <c:extLst>
            <c:ext xmlns:c16="http://schemas.microsoft.com/office/drawing/2014/chart" uri="{C3380CC4-5D6E-409C-BE32-E72D297353CC}">
              <c16:uniqueId val="{00000000-C072-48C6-9D48-72408C7D786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C072-48C6-9D48-72408C7D786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270.07</c:v>
                </c:pt>
              </c:numCache>
            </c:numRef>
          </c:val>
          <c:extLst>
            <c:ext xmlns:c16="http://schemas.microsoft.com/office/drawing/2014/chart" uri="{C3380CC4-5D6E-409C-BE32-E72D297353CC}">
              <c16:uniqueId val="{00000000-B935-4B92-B0C3-DB621CE4525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B935-4B92-B0C3-DB621CE4525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7" zoomScale="80" zoomScaleNormal="80" workbookViewId="0">
      <selection activeCell="AU22" sqref="AU2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島根県　西ノ島町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6"/>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2495</v>
      </c>
      <c r="AM8" s="65"/>
      <c r="AN8" s="65"/>
      <c r="AO8" s="65"/>
      <c r="AP8" s="65"/>
      <c r="AQ8" s="65"/>
      <c r="AR8" s="65"/>
      <c r="AS8" s="65"/>
      <c r="AT8" s="36">
        <f>データ!$S$6</f>
        <v>55.97</v>
      </c>
      <c r="AU8" s="37"/>
      <c r="AV8" s="37"/>
      <c r="AW8" s="37"/>
      <c r="AX8" s="37"/>
      <c r="AY8" s="37"/>
      <c r="AZ8" s="37"/>
      <c r="BA8" s="37"/>
      <c r="BB8" s="54">
        <f>データ!$T$6</f>
        <v>44.58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8"/>
      <c r="D9" s="48"/>
      <c r="E9" s="48"/>
      <c r="F9" s="48"/>
      <c r="G9" s="48"/>
      <c r="H9" s="48"/>
      <c r="I9" s="47" t="s">
        <v>13</v>
      </c>
      <c r="J9" s="48"/>
      <c r="K9" s="48"/>
      <c r="L9" s="48"/>
      <c r="M9" s="48"/>
      <c r="N9" s="48"/>
      <c r="O9" s="66"/>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54.09</v>
      </c>
      <c r="J10" s="37"/>
      <c r="K10" s="37"/>
      <c r="L10" s="37"/>
      <c r="M10" s="37"/>
      <c r="N10" s="37"/>
      <c r="O10" s="64"/>
      <c r="P10" s="54">
        <f>データ!$P$6</f>
        <v>100</v>
      </c>
      <c r="Q10" s="54"/>
      <c r="R10" s="54"/>
      <c r="S10" s="54"/>
      <c r="T10" s="54"/>
      <c r="U10" s="54"/>
      <c r="V10" s="54"/>
      <c r="W10" s="65">
        <f>データ!$Q$6</f>
        <v>4578</v>
      </c>
      <c r="X10" s="65"/>
      <c r="Y10" s="65"/>
      <c r="Z10" s="65"/>
      <c r="AA10" s="65"/>
      <c r="AB10" s="65"/>
      <c r="AC10" s="65"/>
      <c r="AD10" s="2"/>
      <c r="AE10" s="2"/>
      <c r="AF10" s="2"/>
      <c r="AG10" s="2"/>
      <c r="AH10" s="2"/>
      <c r="AI10" s="2"/>
      <c r="AJ10" s="2"/>
      <c r="AK10" s="2"/>
      <c r="AL10" s="65">
        <f>データ!$U$6</f>
        <v>2455</v>
      </c>
      <c r="AM10" s="65"/>
      <c r="AN10" s="65"/>
      <c r="AO10" s="65"/>
      <c r="AP10" s="65"/>
      <c r="AQ10" s="65"/>
      <c r="AR10" s="65"/>
      <c r="AS10" s="65"/>
      <c r="AT10" s="36">
        <f>データ!$V$6</f>
        <v>55.96</v>
      </c>
      <c r="AU10" s="37"/>
      <c r="AV10" s="37"/>
      <c r="AW10" s="37"/>
      <c r="AX10" s="37"/>
      <c r="AY10" s="37"/>
      <c r="AZ10" s="37"/>
      <c r="BA10" s="37"/>
      <c r="BB10" s="54">
        <f>データ!$W$6</f>
        <v>43.87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111</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2"/>
      <c r="BM44" s="93"/>
      <c r="BN44" s="93"/>
      <c r="BO44" s="93"/>
      <c r="BP44" s="93"/>
      <c r="BQ44" s="93"/>
      <c r="BR44" s="93"/>
      <c r="BS44" s="93"/>
      <c r="BT44" s="93"/>
      <c r="BU44" s="93"/>
      <c r="BV44" s="93"/>
      <c r="BW44" s="93"/>
      <c r="BX44" s="93"/>
      <c r="BY44" s="93"/>
      <c r="BZ44" s="9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5" t="s">
        <v>112</v>
      </c>
      <c r="BM47" s="96"/>
      <c r="BN47" s="96"/>
      <c r="BO47" s="96"/>
      <c r="BP47" s="96"/>
      <c r="BQ47" s="96"/>
      <c r="BR47" s="96"/>
      <c r="BS47" s="96"/>
      <c r="BT47" s="96"/>
      <c r="BU47" s="96"/>
      <c r="BV47" s="96"/>
      <c r="BW47" s="96"/>
      <c r="BX47" s="96"/>
      <c r="BY47" s="96"/>
      <c r="BZ47" s="9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5"/>
      <c r="BM48" s="96"/>
      <c r="BN48" s="96"/>
      <c r="BO48" s="96"/>
      <c r="BP48" s="96"/>
      <c r="BQ48" s="96"/>
      <c r="BR48" s="96"/>
      <c r="BS48" s="96"/>
      <c r="BT48" s="96"/>
      <c r="BU48" s="96"/>
      <c r="BV48" s="96"/>
      <c r="BW48" s="96"/>
      <c r="BX48" s="96"/>
      <c r="BY48" s="96"/>
      <c r="BZ48" s="9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5"/>
      <c r="BM49" s="96"/>
      <c r="BN49" s="96"/>
      <c r="BO49" s="96"/>
      <c r="BP49" s="96"/>
      <c r="BQ49" s="96"/>
      <c r="BR49" s="96"/>
      <c r="BS49" s="96"/>
      <c r="BT49" s="96"/>
      <c r="BU49" s="96"/>
      <c r="BV49" s="96"/>
      <c r="BW49" s="96"/>
      <c r="BX49" s="96"/>
      <c r="BY49" s="96"/>
      <c r="BZ49" s="9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5"/>
      <c r="BM50" s="96"/>
      <c r="BN50" s="96"/>
      <c r="BO50" s="96"/>
      <c r="BP50" s="96"/>
      <c r="BQ50" s="96"/>
      <c r="BR50" s="96"/>
      <c r="BS50" s="96"/>
      <c r="BT50" s="96"/>
      <c r="BU50" s="96"/>
      <c r="BV50" s="96"/>
      <c r="BW50" s="96"/>
      <c r="BX50" s="96"/>
      <c r="BY50" s="96"/>
      <c r="BZ50" s="9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5"/>
      <c r="BM51" s="96"/>
      <c r="BN51" s="96"/>
      <c r="BO51" s="96"/>
      <c r="BP51" s="96"/>
      <c r="BQ51" s="96"/>
      <c r="BR51" s="96"/>
      <c r="BS51" s="96"/>
      <c r="BT51" s="96"/>
      <c r="BU51" s="96"/>
      <c r="BV51" s="96"/>
      <c r="BW51" s="96"/>
      <c r="BX51" s="96"/>
      <c r="BY51" s="96"/>
      <c r="BZ51" s="9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5"/>
      <c r="BM52" s="96"/>
      <c r="BN52" s="96"/>
      <c r="BO52" s="96"/>
      <c r="BP52" s="96"/>
      <c r="BQ52" s="96"/>
      <c r="BR52" s="96"/>
      <c r="BS52" s="96"/>
      <c r="BT52" s="96"/>
      <c r="BU52" s="96"/>
      <c r="BV52" s="96"/>
      <c r="BW52" s="96"/>
      <c r="BX52" s="96"/>
      <c r="BY52" s="96"/>
      <c r="BZ52" s="9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5"/>
      <c r="BM53" s="96"/>
      <c r="BN53" s="96"/>
      <c r="BO53" s="96"/>
      <c r="BP53" s="96"/>
      <c r="BQ53" s="96"/>
      <c r="BR53" s="96"/>
      <c r="BS53" s="96"/>
      <c r="BT53" s="96"/>
      <c r="BU53" s="96"/>
      <c r="BV53" s="96"/>
      <c r="BW53" s="96"/>
      <c r="BX53" s="96"/>
      <c r="BY53" s="96"/>
      <c r="BZ53" s="9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5"/>
      <c r="BM54" s="96"/>
      <c r="BN54" s="96"/>
      <c r="BO54" s="96"/>
      <c r="BP54" s="96"/>
      <c r="BQ54" s="96"/>
      <c r="BR54" s="96"/>
      <c r="BS54" s="96"/>
      <c r="BT54" s="96"/>
      <c r="BU54" s="96"/>
      <c r="BV54" s="96"/>
      <c r="BW54" s="96"/>
      <c r="BX54" s="96"/>
      <c r="BY54" s="96"/>
      <c r="BZ54" s="9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5"/>
      <c r="BM55" s="96"/>
      <c r="BN55" s="96"/>
      <c r="BO55" s="96"/>
      <c r="BP55" s="96"/>
      <c r="BQ55" s="96"/>
      <c r="BR55" s="96"/>
      <c r="BS55" s="96"/>
      <c r="BT55" s="96"/>
      <c r="BU55" s="96"/>
      <c r="BV55" s="96"/>
      <c r="BW55" s="96"/>
      <c r="BX55" s="96"/>
      <c r="BY55" s="96"/>
      <c r="BZ55" s="9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5"/>
      <c r="BM56" s="96"/>
      <c r="BN56" s="96"/>
      <c r="BO56" s="96"/>
      <c r="BP56" s="96"/>
      <c r="BQ56" s="96"/>
      <c r="BR56" s="96"/>
      <c r="BS56" s="96"/>
      <c r="BT56" s="96"/>
      <c r="BU56" s="96"/>
      <c r="BV56" s="96"/>
      <c r="BW56" s="96"/>
      <c r="BX56" s="96"/>
      <c r="BY56" s="96"/>
      <c r="BZ56" s="9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5"/>
      <c r="BM57" s="96"/>
      <c r="BN57" s="96"/>
      <c r="BO57" s="96"/>
      <c r="BP57" s="96"/>
      <c r="BQ57" s="96"/>
      <c r="BR57" s="96"/>
      <c r="BS57" s="96"/>
      <c r="BT57" s="96"/>
      <c r="BU57" s="96"/>
      <c r="BV57" s="96"/>
      <c r="BW57" s="96"/>
      <c r="BX57" s="96"/>
      <c r="BY57" s="96"/>
      <c r="BZ57" s="9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5"/>
      <c r="BM58" s="96"/>
      <c r="BN58" s="96"/>
      <c r="BO58" s="96"/>
      <c r="BP58" s="96"/>
      <c r="BQ58" s="96"/>
      <c r="BR58" s="96"/>
      <c r="BS58" s="96"/>
      <c r="BT58" s="96"/>
      <c r="BU58" s="96"/>
      <c r="BV58" s="96"/>
      <c r="BW58" s="96"/>
      <c r="BX58" s="96"/>
      <c r="BY58" s="96"/>
      <c r="BZ58" s="9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5"/>
      <c r="BM59" s="96"/>
      <c r="BN59" s="96"/>
      <c r="BO59" s="96"/>
      <c r="BP59" s="96"/>
      <c r="BQ59" s="96"/>
      <c r="BR59" s="96"/>
      <c r="BS59" s="96"/>
      <c r="BT59" s="96"/>
      <c r="BU59" s="96"/>
      <c r="BV59" s="96"/>
      <c r="BW59" s="96"/>
      <c r="BX59" s="96"/>
      <c r="BY59" s="96"/>
      <c r="BZ59" s="97"/>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95"/>
      <c r="BM60" s="96"/>
      <c r="BN60" s="96"/>
      <c r="BO60" s="96"/>
      <c r="BP60" s="96"/>
      <c r="BQ60" s="96"/>
      <c r="BR60" s="96"/>
      <c r="BS60" s="96"/>
      <c r="BT60" s="96"/>
      <c r="BU60" s="96"/>
      <c r="BV60" s="96"/>
      <c r="BW60" s="96"/>
      <c r="BX60" s="96"/>
      <c r="BY60" s="96"/>
      <c r="BZ60" s="97"/>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95"/>
      <c r="BM61" s="96"/>
      <c r="BN61" s="96"/>
      <c r="BO61" s="96"/>
      <c r="BP61" s="96"/>
      <c r="BQ61" s="96"/>
      <c r="BR61" s="96"/>
      <c r="BS61" s="96"/>
      <c r="BT61" s="96"/>
      <c r="BU61" s="96"/>
      <c r="BV61" s="96"/>
      <c r="BW61" s="96"/>
      <c r="BX61" s="96"/>
      <c r="BY61" s="96"/>
      <c r="BZ61" s="9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5"/>
      <c r="BM62" s="96"/>
      <c r="BN62" s="96"/>
      <c r="BO62" s="96"/>
      <c r="BP62" s="96"/>
      <c r="BQ62" s="96"/>
      <c r="BR62" s="96"/>
      <c r="BS62" s="96"/>
      <c r="BT62" s="96"/>
      <c r="BU62" s="96"/>
      <c r="BV62" s="96"/>
      <c r="BW62" s="96"/>
      <c r="BX62" s="96"/>
      <c r="BY62" s="96"/>
      <c r="BZ62" s="9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8"/>
      <c r="BM63" s="99"/>
      <c r="BN63" s="99"/>
      <c r="BO63" s="99"/>
      <c r="BP63" s="99"/>
      <c r="BQ63" s="99"/>
      <c r="BR63" s="99"/>
      <c r="BS63" s="99"/>
      <c r="BT63" s="99"/>
      <c r="BU63" s="99"/>
      <c r="BV63" s="99"/>
      <c r="BW63" s="99"/>
      <c r="BX63" s="99"/>
      <c r="BY63" s="99"/>
      <c r="BZ63" s="10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27z3u2n279ZkqA0mF5FjpFJLK7IIlq+2UxClfsBvERT1MNYXyn5Ddggxll1GGtOBblSA/xk6cBsZB2KGJ8+fiQ==" saltValue="4woKdOXDmBkk0+bM0I4bR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325261</v>
      </c>
      <c r="D6" s="20">
        <f t="shared" si="3"/>
        <v>46</v>
      </c>
      <c r="E6" s="20">
        <f t="shared" si="3"/>
        <v>1</v>
      </c>
      <c r="F6" s="20">
        <f t="shared" si="3"/>
        <v>0</v>
      </c>
      <c r="G6" s="20">
        <f t="shared" si="3"/>
        <v>5</v>
      </c>
      <c r="H6" s="20" t="str">
        <f t="shared" si="3"/>
        <v>島根県　西ノ島町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54.09</v>
      </c>
      <c r="P6" s="21">
        <f t="shared" si="3"/>
        <v>100</v>
      </c>
      <c r="Q6" s="21">
        <f t="shared" si="3"/>
        <v>4578</v>
      </c>
      <c r="R6" s="21">
        <f t="shared" si="3"/>
        <v>2495</v>
      </c>
      <c r="S6" s="21">
        <f t="shared" si="3"/>
        <v>55.97</v>
      </c>
      <c r="T6" s="21">
        <f t="shared" si="3"/>
        <v>44.58</v>
      </c>
      <c r="U6" s="21">
        <f t="shared" si="3"/>
        <v>2455</v>
      </c>
      <c r="V6" s="21">
        <f t="shared" si="3"/>
        <v>55.96</v>
      </c>
      <c r="W6" s="21">
        <f t="shared" si="3"/>
        <v>43.87</v>
      </c>
      <c r="X6" s="22" t="str">
        <f>IF(X7="",NA(),X7)</f>
        <v>-</v>
      </c>
      <c r="Y6" s="22" t="str">
        <f t="shared" ref="Y6:AG6" si="4">IF(Y7="",NA(),Y7)</f>
        <v>-</v>
      </c>
      <c r="Z6" s="22" t="str">
        <f t="shared" si="4"/>
        <v>-</v>
      </c>
      <c r="AA6" s="22" t="str">
        <f t="shared" si="4"/>
        <v>-</v>
      </c>
      <c r="AB6" s="22">
        <f t="shared" si="4"/>
        <v>105.63</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56.7</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1201.07</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84.39</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270.07</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40.25</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76.87</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64.98</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52.74</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0.84</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325261</v>
      </c>
      <c r="D7" s="24">
        <v>46</v>
      </c>
      <c r="E7" s="24">
        <v>1</v>
      </c>
      <c r="F7" s="24">
        <v>0</v>
      </c>
      <c r="G7" s="24">
        <v>5</v>
      </c>
      <c r="H7" s="24" t="s">
        <v>93</v>
      </c>
      <c r="I7" s="24" t="s">
        <v>94</v>
      </c>
      <c r="J7" s="24" t="s">
        <v>95</v>
      </c>
      <c r="K7" s="24" t="s">
        <v>96</v>
      </c>
      <c r="L7" s="24" t="s">
        <v>97</v>
      </c>
      <c r="M7" s="24" t="s">
        <v>98</v>
      </c>
      <c r="N7" s="25" t="s">
        <v>99</v>
      </c>
      <c r="O7" s="25">
        <v>54.09</v>
      </c>
      <c r="P7" s="25">
        <v>100</v>
      </c>
      <c r="Q7" s="25">
        <v>4578</v>
      </c>
      <c r="R7" s="25">
        <v>2495</v>
      </c>
      <c r="S7" s="25">
        <v>55.97</v>
      </c>
      <c r="T7" s="25">
        <v>44.58</v>
      </c>
      <c r="U7" s="25">
        <v>2455</v>
      </c>
      <c r="V7" s="25">
        <v>55.96</v>
      </c>
      <c r="W7" s="25">
        <v>43.87</v>
      </c>
      <c r="X7" s="25" t="s">
        <v>99</v>
      </c>
      <c r="Y7" s="25" t="s">
        <v>99</v>
      </c>
      <c r="Z7" s="25" t="s">
        <v>99</v>
      </c>
      <c r="AA7" s="25" t="s">
        <v>99</v>
      </c>
      <c r="AB7" s="25">
        <v>105.63</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56.7</v>
      </c>
      <c r="AY7" s="25" t="s">
        <v>99</v>
      </c>
      <c r="AZ7" s="25" t="s">
        <v>99</v>
      </c>
      <c r="BA7" s="25" t="s">
        <v>99</v>
      </c>
      <c r="BB7" s="25" t="s">
        <v>99</v>
      </c>
      <c r="BC7" s="25">
        <v>157.71</v>
      </c>
      <c r="BD7" s="25">
        <v>142.38999999999999</v>
      </c>
      <c r="BE7" s="25" t="s">
        <v>99</v>
      </c>
      <c r="BF7" s="25" t="s">
        <v>99</v>
      </c>
      <c r="BG7" s="25" t="s">
        <v>99</v>
      </c>
      <c r="BH7" s="25" t="s">
        <v>99</v>
      </c>
      <c r="BI7" s="25">
        <v>1201.07</v>
      </c>
      <c r="BJ7" s="25" t="s">
        <v>99</v>
      </c>
      <c r="BK7" s="25" t="s">
        <v>99</v>
      </c>
      <c r="BL7" s="25" t="s">
        <v>99</v>
      </c>
      <c r="BM7" s="25" t="s">
        <v>99</v>
      </c>
      <c r="BN7" s="25">
        <v>958.97</v>
      </c>
      <c r="BO7" s="25">
        <v>1043.3599999999999</v>
      </c>
      <c r="BP7" s="25" t="s">
        <v>99</v>
      </c>
      <c r="BQ7" s="25" t="s">
        <v>99</v>
      </c>
      <c r="BR7" s="25" t="s">
        <v>99</v>
      </c>
      <c r="BS7" s="25" t="s">
        <v>99</v>
      </c>
      <c r="BT7" s="25">
        <v>84.39</v>
      </c>
      <c r="BU7" s="25" t="s">
        <v>99</v>
      </c>
      <c r="BV7" s="25" t="s">
        <v>99</v>
      </c>
      <c r="BW7" s="25" t="s">
        <v>99</v>
      </c>
      <c r="BX7" s="25" t="s">
        <v>99</v>
      </c>
      <c r="BY7" s="25">
        <v>61.25</v>
      </c>
      <c r="BZ7" s="25">
        <v>56.19</v>
      </c>
      <c r="CA7" s="25" t="s">
        <v>99</v>
      </c>
      <c r="CB7" s="25" t="s">
        <v>99</v>
      </c>
      <c r="CC7" s="25" t="s">
        <v>99</v>
      </c>
      <c r="CD7" s="25" t="s">
        <v>99</v>
      </c>
      <c r="CE7" s="25">
        <v>270.07</v>
      </c>
      <c r="CF7" s="25" t="s">
        <v>99</v>
      </c>
      <c r="CG7" s="25" t="s">
        <v>99</v>
      </c>
      <c r="CH7" s="25" t="s">
        <v>99</v>
      </c>
      <c r="CI7" s="25" t="s">
        <v>99</v>
      </c>
      <c r="CJ7" s="25">
        <v>279.83</v>
      </c>
      <c r="CK7" s="25">
        <v>285.60000000000002</v>
      </c>
      <c r="CL7" s="25" t="s">
        <v>99</v>
      </c>
      <c r="CM7" s="25" t="s">
        <v>99</v>
      </c>
      <c r="CN7" s="25" t="s">
        <v>99</v>
      </c>
      <c r="CO7" s="25" t="s">
        <v>99</v>
      </c>
      <c r="CP7" s="25">
        <v>40.25</v>
      </c>
      <c r="CQ7" s="25" t="s">
        <v>99</v>
      </c>
      <c r="CR7" s="25" t="s">
        <v>99</v>
      </c>
      <c r="CS7" s="25" t="s">
        <v>99</v>
      </c>
      <c r="CT7" s="25" t="s">
        <v>99</v>
      </c>
      <c r="CU7" s="25">
        <v>54.69</v>
      </c>
      <c r="CV7" s="25">
        <v>48.33</v>
      </c>
      <c r="CW7" s="25" t="s">
        <v>99</v>
      </c>
      <c r="CX7" s="25" t="s">
        <v>99</v>
      </c>
      <c r="CY7" s="25" t="s">
        <v>99</v>
      </c>
      <c r="CZ7" s="25" t="s">
        <v>99</v>
      </c>
      <c r="DA7" s="25">
        <v>76.87</v>
      </c>
      <c r="DB7" s="25" t="s">
        <v>99</v>
      </c>
      <c r="DC7" s="25" t="s">
        <v>99</v>
      </c>
      <c r="DD7" s="25" t="s">
        <v>99</v>
      </c>
      <c r="DE7" s="25" t="s">
        <v>99</v>
      </c>
      <c r="DF7" s="25">
        <v>71.44</v>
      </c>
      <c r="DG7" s="25">
        <v>70.34</v>
      </c>
      <c r="DH7" s="25" t="s">
        <v>99</v>
      </c>
      <c r="DI7" s="25" t="s">
        <v>99</v>
      </c>
      <c r="DJ7" s="25" t="s">
        <v>99</v>
      </c>
      <c r="DK7" s="25" t="s">
        <v>99</v>
      </c>
      <c r="DL7" s="25">
        <v>64.98</v>
      </c>
      <c r="DM7" s="25" t="s">
        <v>99</v>
      </c>
      <c r="DN7" s="25" t="s">
        <v>99</v>
      </c>
      <c r="DO7" s="25" t="s">
        <v>99</v>
      </c>
      <c r="DP7" s="25" t="s">
        <v>99</v>
      </c>
      <c r="DQ7" s="25">
        <v>37.1</v>
      </c>
      <c r="DR7" s="25">
        <v>35.5</v>
      </c>
      <c r="DS7" s="25" t="s">
        <v>99</v>
      </c>
      <c r="DT7" s="25" t="s">
        <v>99</v>
      </c>
      <c r="DU7" s="25" t="s">
        <v>99</v>
      </c>
      <c r="DV7" s="25" t="s">
        <v>99</v>
      </c>
      <c r="DW7" s="25">
        <v>52.74</v>
      </c>
      <c r="DX7" s="25" t="s">
        <v>99</v>
      </c>
      <c r="DY7" s="25" t="s">
        <v>99</v>
      </c>
      <c r="DZ7" s="25" t="s">
        <v>99</v>
      </c>
      <c r="EA7" s="25" t="s">
        <v>99</v>
      </c>
      <c r="EB7" s="25">
        <v>18.22</v>
      </c>
      <c r="EC7" s="25">
        <v>16.16</v>
      </c>
      <c r="ED7" s="25" t="s">
        <v>99</v>
      </c>
      <c r="EE7" s="25" t="s">
        <v>99</v>
      </c>
      <c r="EF7" s="25" t="s">
        <v>99</v>
      </c>
      <c r="EG7" s="25" t="s">
        <v>99</v>
      </c>
      <c r="EH7" s="25">
        <v>0.84</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河内 祐介</cp:lastModifiedBy>
  <cp:lastPrinted>2026-02-06T03:37:52Z</cp:lastPrinted>
  <dcterms:created xsi:type="dcterms:W3CDTF">2025-12-12T09:21:23Z</dcterms:created>
  <dcterms:modified xsi:type="dcterms:W3CDTF">2026-02-06T08:35:07Z</dcterms:modified>
  <cp:category/>
</cp:coreProperties>
</file>