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経営戦略\R7\R8.1.13_公営企業に係る経営比較分析表（令和６年度決算）の分析・公表について\05_公表データ\16_海士町\"/>
    </mc:Choice>
  </mc:AlternateContent>
  <xr:revisionPtr revIDLastSave="0" documentId="13_ncr:1_{5CEB9F05-8DD0-48D3-93FA-FF48448D0DAB}" xr6:coauthVersionLast="47" xr6:coauthVersionMax="47" xr10:uidLastSave="{00000000-0000-0000-0000-000000000000}"/>
  <workbookProtection workbookAlgorithmName="SHA-512" workbookHashValue="lcVqXXs6uoliWWiJUe18P8EbMBjFRbzYQJ4VDwNAIQoJPvMJr8L/R/Mjm8edRk4T9HcLlB7afAnn1JIWZxyp6A==" workbookSaltValue="/ET6tlKxw2PHxTa/NoUQgQ==" workbookSpinCount="100000" lockStructure="1"/>
  <bookViews>
    <workbookView xWindow="28680" yWindow="112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F85" i="4"/>
  <c r="E85" i="4"/>
  <c r="AT10" i="4"/>
  <c r="AL10" i="4"/>
  <c r="I10" i="4"/>
</calcChain>
</file>

<file path=xl/sharedStrings.xml><?xml version="1.0" encoding="utf-8"?>
<sst xmlns="http://schemas.openxmlformats.org/spreadsheetml/2006/main" count="320" uniqueCount="117">
  <si>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</si>
  <si>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</si>
  <si>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</si>
  <si>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</si>
  <si>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</si>
  <si>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</si>
  <si>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</si>
  <si>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</si>
  <si>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</si>
  <si>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</si>
  <si>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</si>
  <si>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</si>
  <si>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</si>
  <si>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</si>
  <si>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</si>
  <si>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</si>
  <si>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</si>
  <si>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</si>
  <si>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</si>
  <si>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</si>
  <si>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</si>
  <si>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</si>
  <si>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</si>
  <si>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</si>
  <si>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</si>
  <si>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</si>
  <si>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</si>
  <si>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</si>
  <si>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</si>
  <si>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</si>
  <si>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</si>
  <si>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</si>
  <si>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</si>
  <si>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</si>
  <si>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</si>
  <si>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</si>
  <si>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</si>
  <si>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</si>
  <si>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</si>
  <si>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</si>
  <si>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</si>
  <si>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</si>
  <si>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</si>
  <si>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</si>
  <si>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</si>
  <si>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</si>
  <si>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</si>
  <si>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</si>
  <si>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</si>
  <si>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</si>
  <si>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</si>
  <si>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</si>
  <si>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</si>
  <si>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</si>
  <si>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</si>
  <si>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</si>
  <si>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</si>
  <si>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</si>
  <si>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</si>
  <si>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</si>
  <si>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</si>
  <si>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</si>
  <si>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</si>
  <si>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</si>
  <si>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</si>
  <si>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</si>
  <si>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</si>
  <si>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</si>
  <si>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</si>
  <si>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</si>
  <si>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</si>
  <si>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</si>
  <si>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</si>
  <si>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</si>
  <si>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</si>
  <si>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</si>
  <si>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</si>
  <si>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</si>
  <si>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</si>
  <si>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</si>
  <si>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</si>
  <si>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</si>
  <si>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</si>
  <si>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</si>
  <si>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</si>
  <si>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</si>
  <si>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</si>
  <si>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</si>
  <si>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</si>
  <si>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</si>
  <si>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</si>
  <si>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</si>
  <si>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</si>
  <si>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</si>
  <si>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</si>
  <si>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</si>
  <si>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海士町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</si>
  <si>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</si>
  <si>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</si>
  <si>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</si>
  <si>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</si>
  <si>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</si>
  <si>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</si>
  <si>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</si>
  <si>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</si>
  <si>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</si>
  <si>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</si>
  <si>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</si>
  <si>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</si>
  <si>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</si>
  <si>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</si>
  <si>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</si>
  <si>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</si>
  <si>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</si>
  <si>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管渠については、完成から１０数年程度とまだ更新までは期間があるため、予定はしておりません。その他機械・設備については、日常点検や定期点検を実施し、適切な維持管理及び計画的な更新等に努めます。</t>
    <phoneticPr fontId="4"/>
  </si>
  <si>
    <t>　下水道事業は、家庭や事業所などから排出される汚水を処理することで、公衆衛生の向上・公共用水域の水質保全に貢献する重要な役割を担っています。そのために「経営戦略」を着実に実行し、適切なローリングを実施することで、経費の削減及び適正な収入の確保、また施設の適正化を進めるなど、引き続き経営努力を行っていきます</t>
    <phoneticPr fontId="4"/>
  </si>
  <si>
    <t>　本町は、島根半島の沖合約６０kmに浮かぶ離島であり、人口密度も高くないことから装置産業である下水道事業を経営するには、厳しい環境にあります。
令和6年度より法適用に移行しました。健全な経営を目指し努力を続けて参ります。
　　　　　　　　　　　　　　　　　　　　　　　　　　　[①経常収支比率］は、平均値とほぼ同等となっており引き続き一般会計繰入金からの補填が必要な状態に変わりはなく、より効率的な運営のため経営改善に向けた取組を進めていく必要があります。
［④企業債残高対事業規模比率］は、類似団体と比較すると高い傾向にあります。これは企業債の償還期間が比較的長く、減少しにくいこと等が考えられます。今後は人口減少や施設の老朽化などが進行するため、企業債も増加する予想であり、更なる経営努力が必要となります。                                                    　　　　　　　[⑤経費回収率]・[⑥汚水処理原価]・[⑧水洗化率]は類似団体の平均値を上回っていますが、更なる改善に向けて努力を続けて参ります。
[⑦施設利用率]は類似団体の平均値を下回っております。原因を確認し更なる改善に向けて努力を続けて参ります。　　　　　　　　　　　　　　　　　　
　　　　　　　　　　　　　　　　　　　　　　　　　　　　また、令和８年度までの経営見通しや投資計画に基づく「経営戦略」を策定済であり、健全な経営に取り組んでいきます。</t>
    <rPh sb="140" eb="142">
      <t>ケイジョウ</t>
    </rPh>
    <rPh sb="237" eb="241">
      <t>ジギョウキボ</t>
    </rPh>
    <rPh sb="425" eb="427">
      <t>オスイ</t>
    </rPh>
    <rPh sb="427" eb="431">
      <t>ショリゲンカ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</si>
</sst>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D09-46F0-BAED-8E63299994F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D09-46F0-BAED-8E63299994F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17.170000000000002</c:v>
                </c:pt>
              </c:numCache>
            </c:numRef>
          </c:val>
          <c:extLst>
            <c:ext xmlns:c16="http://schemas.microsoft.com/office/drawing/2014/chart" uri="{C3380CC4-5D6E-409C-BE32-E72D297353CC}">
              <c16:uniqueId val="{00000000-EA48-4105-B05A-CFC61B8234C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EA48-4105-B05A-CFC61B8234C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96.39</c:v>
                </c:pt>
              </c:numCache>
            </c:numRef>
          </c:val>
          <c:extLst>
            <c:ext xmlns:c16="http://schemas.microsoft.com/office/drawing/2014/chart" uri="{C3380CC4-5D6E-409C-BE32-E72D297353CC}">
              <c16:uniqueId val="{00000000-CEE5-4FB3-84B2-4CD1028C0B3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CEE5-4FB3-84B2-4CD1028C0B3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100.12</c:v>
                </c:pt>
              </c:numCache>
            </c:numRef>
          </c:val>
          <c:extLst>
            <c:ext xmlns:c16="http://schemas.microsoft.com/office/drawing/2014/chart" uri="{C3380CC4-5D6E-409C-BE32-E72D297353CC}">
              <c16:uniqueId val="{00000000-03AB-45A8-ADF0-ED31B5776EC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03AB-45A8-ADF0-ED31B5776EC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5.31</c:v>
                </c:pt>
              </c:numCache>
            </c:numRef>
          </c:val>
          <c:extLst>
            <c:ext xmlns:c16="http://schemas.microsoft.com/office/drawing/2014/chart" uri="{C3380CC4-5D6E-409C-BE32-E72D297353CC}">
              <c16:uniqueId val="{00000000-BAFC-4B4D-923C-5CC94843F7F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BAFC-4B4D-923C-5CC94843F7F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D03-49D4-B1E7-15F19440743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D03-49D4-B1E7-15F19440743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E91-4C39-B5B7-F72C19AB09F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CE91-4C39-B5B7-F72C19AB09F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AC-4298-84FE-3840F789ED6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1DAC-4298-84FE-3840F789ED6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2403.6</c:v>
                </c:pt>
              </c:numCache>
            </c:numRef>
          </c:val>
          <c:extLst>
            <c:ext xmlns:c16="http://schemas.microsoft.com/office/drawing/2014/chart" uri="{C3380CC4-5D6E-409C-BE32-E72D297353CC}">
              <c16:uniqueId val="{00000000-EEA6-44B3-AC3E-CED61E23D9E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EEA6-44B3-AC3E-CED61E23D9E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40.840000000000003</c:v>
                </c:pt>
              </c:numCache>
            </c:numRef>
          </c:val>
          <c:extLst>
            <c:ext xmlns:c16="http://schemas.microsoft.com/office/drawing/2014/chart" uri="{C3380CC4-5D6E-409C-BE32-E72D297353CC}">
              <c16:uniqueId val="{00000000-8E8F-42A2-A9C9-FB439D868F4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8E8F-42A2-A9C9-FB439D868F4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807.88</c:v>
                </c:pt>
              </c:numCache>
            </c:numRef>
          </c:val>
          <c:extLst>
            <c:ext xmlns:c16="http://schemas.microsoft.com/office/drawing/2014/chart" uri="{C3380CC4-5D6E-409C-BE32-E72D297353CC}">
              <c16:uniqueId val="{00000000-E39C-42A9-A8F3-BE8ED84ED02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E39C-42A9-A8F3-BE8ED84ED02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2" zoomScale="85" zoomScaleNormal="85" workbookViewId="0">
      <selection activeCell="BE57" sqref="BE57"/>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1" t="str">
        <f>データ!H6</f>
        <v>島根県　海士町</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0" t="s">
        <v>1</v>
      </c>
      <c r="C7" s="40"/>
      <c r="D7" s="40"/>
      <c r="E7" s="40"/>
      <c r="F7" s="40"/>
      <c r="G7" s="40"/>
      <c r="H7" s="40"/>
      <c r="I7" s="40" t="s">
        <v>2</v>
      </c>
      <c r="J7" s="40"/>
      <c r="K7" s="40"/>
      <c r="L7" s="40"/>
      <c r="M7" s="40"/>
      <c r="N7" s="40"/>
      <c r="O7" s="40"/>
      <c r="P7" s="40" t="s">
        <v>3</v>
      </c>
      <c r="Q7" s="40"/>
      <c r="R7" s="40"/>
      <c r="S7" s="40"/>
      <c r="T7" s="40"/>
      <c r="U7" s="40"/>
      <c r="V7" s="40"/>
      <c r="W7" s="40" t="s">
        <v>4</v>
      </c>
      <c r="X7" s="40"/>
      <c r="Y7" s="40"/>
      <c r="Z7" s="40"/>
      <c r="AA7" s="40"/>
      <c r="AB7" s="40"/>
      <c r="AC7" s="40"/>
      <c r="AD7" s="40" t="s">
        <v>5</v>
      </c>
      <c r="AE7" s="40"/>
      <c r="AF7" s="40"/>
      <c r="AG7" s="40"/>
      <c r="AH7" s="40"/>
      <c r="AI7" s="40"/>
      <c r="AJ7" s="40"/>
      <c r="AK7" s="3"/>
      <c r="AL7" s="40" t="s">
        <v>6</v>
      </c>
      <c r="AM7" s="40"/>
      <c r="AN7" s="40"/>
      <c r="AO7" s="40"/>
      <c r="AP7" s="40"/>
      <c r="AQ7" s="40"/>
      <c r="AR7" s="40"/>
      <c r="AS7" s="40"/>
      <c r="AT7" s="40" t="s">
        <v>7</v>
      </c>
      <c r="AU7" s="40"/>
      <c r="AV7" s="40"/>
      <c r="AW7" s="40"/>
      <c r="AX7" s="40"/>
      <c r="AY7" s="40"/>
      <c r="AZ7" s="40"/>
      <c r="BA7" s="40"/>
      <c r="BB7" s="40" t="s">
        <v>8</v>
      </c>
      <c r="BC7" s="40"/>
      <c r="BD7" s="40"/>
      <c r="BE7" s="40"/>
      <c r="BF7" s="40"/>
      <c r="BG7" s="40"/>
      <c r="BH7" s="40"/>
      <c r="BI7" s="40"/>
      <c r="BJ7" s="3"/>
      <c r="BK7" s="3"/>
      <c r="BL7" s="62" t="s">
        <v>9</v>
      </c>
      <c r="BM7" s="63"/>
      <c r="BN7" s="63"/>
      <c r="BO7" s="63"/>
      <c r="BP7" s="63"/>
      <c r="BQ7" s="63"/>
      <c r="BR7" s="63"/>
      <c r="BS7" s="63"/>
      <c r="BT7" s="63"/>
      <c r="BU7" s="63"/>
      <c r="BV7" s="63"/>
      <c r="BW7" s="63"/>
      <c r="BX7" s="63"/>
      <c r="BY7" s="64"/>
    </row>
    <row r="8" spans="1:78" ht="18.75" customHeight="1" x14ac:dyDescent="0.2">
      <c r="A8" s="2"/>
      <c r="B8" s="58" t="str">
        <f>データ!I6</f>
        <v>法適用</v>
      </c>
      <c r="C8" s="58"/>
      <c r="D8" s="58"/>
      <c r="E8" s="58"/>
      <c r="F8" s="58"/>
      <c r="G8" s="58"/>
      <c r="H8" s="58"/>
      <c r="I8" s="58" t="str">
        <f>データ!J6</f>
        <v>下水道事業</v>
      </c>
      <c r="J8" s="58"/>
      <c r="K8" s="58"/>
      <c r="L8" s="58"/>
      <c r="M8" s="58"/>
      <c r="N8" s="58"/>
      <c r="O8" s="58"/>
      <c r="P8" s="58" t="str">
        <f>データ!K6</f>
        <v>漁業集落排水</v>
      </c>
      <c r="Q8" s="58"/>
      <c r="R8" s="58"/>
      <c r="S8" s="58"/>
      <c r="T8" s="58"/>
      <c r="U8" s="58"/>
      <c r="V8" s="58"/>
      <c r="W8" s="58" t="str">
        <f>データ!L6</f>
        <v>H2</v>
      </c>
      <c r="X8" s="58"/>
      <c r="Y8" s="58"/>
      <c r="Z8" s="58"/>
      <c r="AA8" s="58"/>
      <c r="AB8" s="58"/>
      <c r="AC8" s="58"/>
      <c r="AD8" s="59" t="str">
        <f>データ!$M$6</f>
        <v>非設置</v>
      </c>
      <c r="AE8" s="59"/>
      <c r="AF8" s="59"/>
      <c r="AG8" s="59"/>
      <c r="AH8" s="59"/>
      <c r="AI8" s="59"/>
      <c r="AJ8" s="59"/>
      <c r="AK8" s="3"/>
      <c r="AL8" s="39">
        <f>データ!S6</f>
        <v>2209</v>
      </c>
      <c r="AM8" s="39"/>
      <c r="AN8" s="39"/>
      <c r="AO8" s="39"/>
      <c r="AP8" s="39"/>
      <c r="AQ8" s="39"/>
      <c r="AR8" s="39"/>
      <c r="AS8" s="39"/>
      <c r="AT8" s="38">
        <f>データ!T6</f>
        <v>33.44</v>
      </c>
      <c r="AU8" s="38"/>
      <c r="AV8" s="38"/>
      <c r="AW8" s="38"/>
      <c r="AX8" s="38"/>
      <c r="AY8" s="38"/>
      <c r="AZ8" s="38"/>
      <c r="BA8" s="38"/>
      <c r="BB8" s="38">
        <f>データ!U6</f>
        <v>66.06</v>
      </c>
      <c r="BC8" s="38"/>
      <c r="BD8" s="38"/>
      <c r="BE8" s="38"/>
      <c r="BF8" s="38"/>
      <c r="BG8" s="38"/>
      <c r="BH8" s="38"/>
      <c r="BI8" s="38"/>
      <c r="BJ8" s="3"/>
      <c r="BK8" s="3"/>
      <c r="BL8" s="54" t="s">
        <v>10</v>
      </c>
      <c r="BM8" s="55"/>
      <c r="BN8" s="56" t="s">
        <v>11</v>
      </c>
      <c r="BO8" s="56"/>
      <c r="BP8" s="56"/>
      <c r="BQ8" s="56"/>
      <c r="BR8" s="56"/>
      <c r="BS8" s="56"/>
      <c r="BT8" s="56"/>
      <c r="BU8" s="56"/>
      <c r="BV8" s="56"/>
      <c r="BW8" s="56"/>
      <c r="BX8" s="56"/>
      <c r="BY8" s="57"/>
    </row>
    <row r="9" spans="1:78" ht="18.75" customHeight="1" x14ac:dyDescent="0.2">
      <c r="A9" s="2"/>
      <c r="B9" s="40" t="s">
        <v>12</v>
      </c>
      <c r="C9" s="40"/>
      <c r="D9" s="40"/>
      <c r="E9" s="40"/>
      <c r="F9" s="40"/>
      <c r="G9" s="40"/>
      <c r="H9" s="40"/>
      <c r="I9" s="40" t="s">
        <v>13</v>
      </c>
      <c r="J9" s="40"/>
      <c r="K9" s="40"/>
      <c r="L9" s="40"/>
      <c r="M9" s="40"/>
      <c r="N9" s="40"/>
      <c r="O9" s="40"/>
      <c r="P9" s="40" t="s">
        <v>14</v>
      </c>
      <c r="Q9" s="40"/>
      <c r="R9" s="40"/>
      <c r="S9" s="40"/>
      <c r="T9" s="40"/>
      <c r="U9" s="40"/>
      <c r="V9" s="40"/>
      <c r="W9" s="40" t="s">
        <v>15</v>
      </c>
      <c r="X9" s="40"/>
      <c r="Y9" s="40"/>
      <c r="Z9" s="40"/>
      <c r="AA9" s="40"/>
      <c r="AB9" s="40"/>
      <c r="AC9" s="40"/>
      <c r="AD9" s="40" t="s">
        <v>16</v>
      </c>
      <c r="AE9" s="40"/>
      <c r="AF9" s="40"/>
      <c r="AG9" s="40"/>
      <c r="AH9" s="40"/>
      <c r="AI9" s="40"/>
      <c r="AJ9" s="40"/>
      <c r="AK9" s="3"/>
      <c r="AL9" s="40" t="s">
        <v>17</v>
      </c>
      <c r="AM9" s="40"/>
      <c r="AN9" s="40"/>
      <c r="AO9" s="40"/>
      <c r="AP9" s="40"/>
      <c r="AQ9" s="40"/>
      <c r="AR9" s="40"/>
      <c r="AS9" s="40"/>
      <c r="AT9" s="40" t="s">
        <v>18</v>
      </c>
      <c r="AU9" s="40"/>
      <c r="AV9" s="40"/>
      <c r="AW9" s="40"/>
      <c r="AX9" s="40"/>
      <c r="AY9" s="40"/>
      <c r="AZ9" s="40"/>
      <c r="BA9" s="40"/>
      <c r="BB9" s="40" t="s">
        <v>19</v>
      </c>
      <c r="BC9" s="40"/>
      <c r="BD9" s="40"/>
      <c r="BE9" s="40"/>
      <c r="BF9" s="40"/>
      <c r="BG9" s="40"/>
      <c r="BH9" s="40"/>
      <c r="BI9" s="40"/>
      <c r="BJ9" s="3"/>
      <c r="BK9" s="3"/>
      <c r="BL9" s="41" t="s">
        <v>20</v>
      </c>
      <c r="BM9" s="42"/>
      <c r="BN9" s="43" t="s">
        <v>21</v>
      </c>
      <c r="BO9" s="43"/>
      <c r="BP9" s="43"/>
      <c r="BQ9" s="43"/>
      <c r="BR9" s="43"/>
      <c r="BS9" s="43"/>
      <c r="BT9" s="43"/>
      <c r="BU9" s="43"/>
      <c r="BV9" s="43"/>
      <c r="BW9" s="43"/>
      <c r="BX9" s="43"/>
      <c r="BY9" s="44"/>
    </row>
    <row r="10" spans="1:78" ht="18.75" customHeight="1" x14ac:dyDescent="0.2">
      <c r="A10" s="2"/>
      <c r="B10" s="38" t="str">
        <f>データ!N6</f>
        <v>-</v>
      </c>
      <c r="C10" s="38"/>
      <c r="D10" s="38"/>
      <c r="E10" s="38"/>
      <c r="F10" s="38"/>
      <c r="G10" s="38"/>
      <c r="H10" s="38"/>
      <c r="I10" s="38">
        <f>データ!O6</f>
        <v>60.68</v>
      </c>
      <c r="J10" s="38"/>
      <c r="K10" s="38"/>
      <c r="L10" s="38"/>
      <c r="M10" s="38"/>
      <c r="N10" s="38"/>
      <c r="O10" s="38"/>
      <c r="P10" s="38">
        <f>データ!P6</f>
        <v>19.440000000000001</v>
      </c>
      <c r="Q10" s="38"/>
      <c r="R10" s="38"/>
      <c r="S10" s="38"/>
      <c r="T10" s="38"/>
      <c r="U10" s="38"/>
      <c r="V10" s="38"/>
      <c r="W10" s="38">
        <f>データ!Q6</f>
        <v>100</v>
      </c>
      <c r="X10" s="38"/>
      <c r="Y10" s="38"/>
      <c r="Z10" s="38"/>
      <c r="AA10" s="38"/>
      <c r="AB10" s="38"/>
      <c r="AC10" s="38"/>
      <c r="AD10" s="39">
        <f>データ!R6</f>
        <v>4210</v>
      </c>
      <c r="AE10" s="39"/>
      <c r="AF10" s="39"/>
      <c r="AG10" s="39"/>
      <c r="AH10" s="39"/>
      <c r="AI10" s="39"/>
      <c r="AJ10" s="39"/>
      <c r="AK10" s="2"/>
      <c r="AL10" s="39">
        <f>データ!V6</f>
        <v>416</v>
      </c>
      <c r="AM10" s="39"/>
      <c r="AN10" s="39"/>
      <c r="AO10" s="39"/>
      <c r="AP10" s="39"/>
      <c r="AQ10" s="39"/>
      <c r="AR10" s="39"/>
      <c r="AS10" s="39"/>
      <c r="AT10" s="38">
        <f>データ!W6</f>
        <v>0.09</v>
      </c>
      <c r="AU10" s="38"/>
      <c r="AV10" s="38"/>
      <c r="AW10" s="38"/>
      <c r="AX10" s="38"/>
      <c r="AY10" s="38"/>
      <c r="AZ10" s="38"/>
      <c r="BA10" s="38"/>
      <c r="BB10" s="38">
        <f>データ!X6</f>
        <v>4622.22</v>
      </c>
      <c r="BC10" s="38"/>
      <c r="BD10" s="38"/>
      <c r="BE10" s="38"/>
      <c r="BF10" s="38"/>
      <c r="BG10" s="38"/>
      <c r="BH10" s="38"/>
      <c r="BI10" s="38"/>
      <c r="BJ10" s="2"/>
      <c r="BK10" s="2"/>
      <c r="BL10" s="45" t="s">
        <v>22</v>
      </c>
      <c r="BM10" s="46"/>
      <c r="BN10" s="47" t="s">
        <v>23</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116</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114</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115</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rhABwcRCgCvet1KEpN3NBeiEZsMolHdERKKLlQlytQj9YwFg5xp6YnvjQt7Zev43dlhzLt5aRG8TQiDn++eKCA==" saltValue="s0mSCP6cYSl04DR4Hc3cV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325252</v>
      </c>
      <c r="D6" s="19">
        <f t="shared" si="3"/>
        <v>46</v>
      </c>
      <c r="E6" s="19">
        <f t="shared" si="3"/>
        <v>17</v>
      </c>
      <c r="F6" s="19">
        <f t="shared" si="3"/>
        <v>6</v>
      </c>
      <c r="G6" s="19">
        <f t="shared" si="3"/>
        <v>0</v>
      </c>
      <c r="H6" s="19" t="str">
        <f t="shared" si="3"/>
        <v>島根県　海士町</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60.68</v>
      </c>
      <c r="P6" s="20">
        <f t="shared" si="3"/>
        <v>19.440000000000001</v>
      </c>
      <c r="Q6" s="20">
        <f t="shared" si="3"/>
        <v>100</v>
      </c>
      <c r="R6" s="20">
        <f t="shared" si="3"/>
        <v>4210</v>
      </c>
      <c r="S6" s="20">
        <f t="shared" si="3"/>
        <v>2209</v>
      </c>
      <c r="T6" s="20">
        <f t="shared" si="3"/>
        <v>33.44</v>
      </c>
      <c r="U6" s="20">
        <f t="shared" si="3"/>
        <v>66.06</v>
      </c>
      <c r="V6" s="20">
        <f t="shared" si="3"/>
        <v>416</v>
      </c>
      <c r="W6" s="20">
        <f t="shared" si="3"/>
        <v>0.09</v>
      </c>
      <c r="X6" s="20">
        <f t="shared" si="3"/>
        <v>4622.22</v>
      </c>
      <c r="Y6" s="21" t="str">
        <f>IF(Y7="",NA(),Y7)</f>
        <v>-</v>
      </c>
      <c r="Z6" s="21" t="str">
        <f t="shared" ref="Z6:AH6" si="4">IF(Z7="",NA(),Z7)</f>
        <v>-</v>
      </c>
      <c r="AA6" s="21" t="str">
        <f t="shared" si="4"/>
        <v>-</v>
      </c>
      <c r="AB6" s="21" t="str">
        <f t="shared" si="4"/>
        <v>-</v>
      </c>
      <c r="AC6" s="21">
        <f t="shared" si="4"/>
        <v>100.12</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t="str">
        <f t="shared" si="6"/>
        <v>-</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1">
        <f t="shared" si="7"/>
        <v>2403.6</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40.840000000000003</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807.88</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17.170000000000002</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96.39</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5.31</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2">
      <c r="A7" s="14"/>
      <c r="B7" s="23">
        <v>2024</v>
      </c>
      <c r="C7" s="23">
        <v>325252</v>
      </c>
      <c r="D7" s="23">
        <v>46</v>
      </c>
      <c r="E7" s="23">
        <v>17</v>
      </c>
      <c r="F7" s="23">
        <v>6</v>
      </c>
      <c r="G7" s="23">
        <v>0</v>
      </c>
      <c r="H7" s="23" t="s">
        <v>96</v>
      </c>
      <c r="I7" s="23" t="s">
        <v>97</v>
      </c>
      <c r="J7" s="23" t="s">
        <v>98</v>
      </c>
      <c r="K7" s="23" t="s">
        <v>99</v>
      </c>
      <c r="L7" s="23" t="s">
        <v>100</v>
      </c>
      <c r="M7" s="23" t="s">
        <v>101</v>
      </c>
      <c r="N7" s="24" t="s">
        <v>102</v>
      </c>
      <c r="O7" s="24">
        <v>60.68</v>
      </c>
      <c r="P7" s="24">
        <v>19.440000000000001</v>
      </c>
      <c r="Q7" s="24">
        <v>100</v>
      </c>
      <c r="R7" s="24">
        <v>4210</v>
      </c>
      <c r="S7" s="24">
        <v>2209</v>
      </c>
      <c r="T7" s="24">
        <v>33.44</v>
      </c>
      <c r="U7" s="24">
        <v>66.06</v>
      </c>
      <c r="V7" s="24">
        <v>416</v>
      </c>
      <c r="W7" s="24">
        <v>0.09</v>
      </c>
      <c r="X7" s="24">
        <v>4622.22</v>
      </c>
      <c r="Y7" s="24" t="s">
        <v>102</v>
      </c>
      <c r="Z7" s="24" t="s">
        <v>102</v>
      </c>
      <c r="AA7" s="24" t="s">
        <v>102</v>
      </c>
      <c r="AB7" s="24" t="s">
        <v>102</v>
      </c>
      <c r="AC7" s="24">
        <v>100.12</v>
      </c>
      <c r="AD7" s="24" t="s">
        <v>102</v>
      </c>
      <c r="AE7" s="24" t="s">
        <v>102</v>
      </c>
      <c r="AF7" s="24" t="s">
        <v>102</v>
      </c>
      <c r="AG7" s="24" t="s">
        <v>102</v>
      </c>
      <c r="AH7" s="24">
        <v>107.11</v>
      </c>
      <c r="AI7" s="24">
        <v>104.55</v>
      </c>
      <c r="AJ7" s="24" t="s">
        <v>102</v>
      </c>
      <c r="AK7" s="24" t="s">
        <v>102</v>
      </c>
      <c r="AL7" s="24" t="s">
        <v>102</v>
      </c>
      <c r="AM7" s="24" t="s">
        <v>102</v>
      </c>
      <c r="AN7" s="24">
        <v>0</v>
      </c>
      <c r="AO7" s="24" t="s">
        <v>102</v>
      </c>
      <c r="AP7" s="24" t="s">
        <v>102</v>
      </c>
      <c r="AQ7" s="24" t="s">
        <v>102</v>
      </c>
      <c r="AR7" s="24" t="s">
        <v>102</v>
      </c>
      <c r="AS7" s="24">
        <v>108.76</v>
      </c>
      <c r="AT7" s="24">
        <v>84.87</v>
      </c>
      <c r="AU7" s="24" t="s">
        <v>102</v>
      </c>
      <c r="AV7" s="24" t="s">
        <v>102</v>
      </c>
      <c r="AW7" s="24" t="s">
        <v>102</v>
      </c>
      <c r="AX7" s="24" t="s">
        <v>102</v>
      </c>
      <c r="AY7" s="24" t="s">
        <v>102</v>
      </c>
      <c r="AZ7" s="24" t="s">
        <v>102</v>
      </c>
      <c r="BA7" s="24" t="s">
        <v>102</v>
      </c>
      <c r="BB7" s="24" t="s">
        <v>102</v>
      </c>
      <c r="BC7" s="24" t="s">
        <v>102</v>
      </c>
      <c r="BD7" s="24">
        <v>72.13</v>
      </c>
      <c r="BE7" s="24">
        <v>71.459999999999994</v>
      </c>
      <c r="BF7" s="24" t="s">
        <v>102</v>
      </c>
      <c r="BG7" s="24" t="s">
        <v>102</v>
      </c>
      <c r="BH7" s="24" t="s">
        <v>102</v>
      </c>
      <c r="BI7" s="24" t="s">
        <v>102</v>
      </c>
      <c r="BJ7" s="24">
        <v>2403.6</v>
      </c>
      <c r="BK7" s="24" t="s">
        <v>102</v>
      </c>
      <c r="BL7" s="24" t="s">
        <v>102</v>
      </c>
      <c r="BM7" s="24" t="s">
        <v>102</v>
      </c>
      <c r="BN7" s="24" t="s">
        <v>102</v>
      </c>
      <c r="BO7" s="24">
        <v>1420.25</v>
      </c>
      <c r="BP7" s="24">
        <v>1223.19</v>
      </c>
      <c r="BQ7" s="24" t="s">
        <v>102</v>
      </c>
      <c r="BR7" s="24" t="s">
        <v>102</v>
      </c>
      <c r="BS7" s="24" t="s">
        <v>102</v>
      </c>
      <c r="BT7" s="24" t="s">
        <v>102</v>
      </c>
      <c r="BU7" s="24">
        <v>40.840000000000003</v>
      </c>
      <c r="BV7" s="24" t="s">
        <v>102</v>
      </c>
      <c r="BW7" s="24" t="s">
        <v>102</v>
      </c>
      <c r="BX7" s="24" t="s">
        <v>102</v>
      </c>
      <c r="BY7" s="24" t="s">
        <v>102</v>
      </c>
      <c r="BZ7" s="24">
        <v>32.700000000000003</v>
      </c>
      <c r="CA7" s="24">
        <v>37.21</v>
      </c>
      <c r="CB7" s="24" t="s">
        <v>102</v>
      </c>
      <c r="CC7" s="24" t="s">
        <v>102</v>
      </c>
      <c r="CD7" s="24" t="s">
        <v>102</v>
      </c>
      <c r="CE7" s="24" t="s">
        <v>102</v>
      </c>
      <c r="CF7" s="24">
        <v>807.88</v>
      </c>
      <c r="CG7" s="24" t="s">
        <v>102</v>
      </c>
      <c r="CH7" s="24" t="s">
        <v>102</v>
      </c>
      <c r="CI7" s="24" t="s">
        <v>102</v>
      </c>
      <c r="CJ7" s="24" t="s">
        <v>102</v>
      </c>
      <c r="CK7" s="24">
        <v>536.16999999999996</v>
      </c>
      <c r="CL7" s="24">
        <v>462.49</v>
      </c>
      <c r="CM7" s="24" t="s">
        <v>102</v>
      </c>
      <c r="CN7" s="24" t="s">
        <v>102</v>
      </c>
      <c r="CO7" s="24" t="s">
        <v>102</v>
      </c>
      <c r="CP7" s="24" t="s">
        <v>102</v>
      </c>
      <c r="CQ7" s="24">
        <v>17.170000000000002</v>
      </c>
      <c r="CR7" s="24" t="s">
        <v>102</v>
      </c>
      <c r="CS7" s="24" t="s">
        <v>102</v>
      </c>
      <c r="CT7" s="24" t="s">
        <v>102</v>
      </c>
      <c r="CU7" s="24" t="s">
        <v>102</v>
      </c>
      <c r="CV7" s="24">
        <v>27.81</v>
      </c>
      <c r="CW7" s="24">
        <v>30.09</v>
      </c>
      <c r="CX7" s="24" t="s">
        <v>102</v>
      </c>
      <c r="CY7" s="24" t="s">
        <v>102</v>
      </c>
      <c r="CZ7" s="24" t="s">
        <v>102</v>
      </c>
      <c r="DA7" s="24" t="s">
        <v>102</v>
      </c>
      <c r="DB7" s="24">
        <v>96.39</v>
      </c>
      <c r="DC7" s="24" t="s">
        <v>102</v>
      </c>
      <c r="DD7" s="24" t="s">
        <v>102</v>
      </c>
      <c r="DE7" s="24" t="s">
        <v>102</v>
      </c>
      <c r="DF7" s="24" t="s">
        <v>102</v>
      </c>
      <c r="DG7" s="24">
        <v>78.680000000000007</v>
      </c>
      <c r="DH7" s="24">
        <v>80.97</v>
      </c>
      <c r="DI7" s="24" t="s">
        <v>102</v>
      </c>
      <c r="DJ7" s="24" t="s">
        <v>102</v>
      </c>
      <c r="DK7" s="24" t="s">
        <v>102</v>
      </c>
      <c r="DL7" s="24" t="s">
        <v>102</v>
      </c>
      <c r="DM7" s="24">
        <v>5.31</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111</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島根県小山　実桜子</cp:lastModifiedBy>
  <dcterms:created xsi:type="dcterms:W3CDTF">2025-12-23T06:26:13Z</dcterms:created>
  <dcterms:modified xsi:type="dcterms:W3CDTF">2026-02-13T06:51:42Z</dcterms:modified>
  <cp:category/>
</cp:coreProperties>
</file>