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6_海士町\"/>
    </mc:Choice>
  </mc:AlternateContent>
  <xr:revisionPtr revIDLastSave="0" documentId="13_ncr:1_{529FC094-B7A4-4B10-9C07-EF6154745372}" xr6:coauthVersionLast="47" xr6:coauthVersionMax="47" xr10:uidLastSave="{00000000-0000-0000-0000-000000000000}"/>
  <workbookProtection workbookAlgorithmName="SHA-512" workbookHashValue="LFnOtPPwOzsIP3ScNs17+AWDJR4v/LsiBBioh3pe86wbr+rxhBuWV6Ib8YvdEYu9yxPPPIoGngOdc5fouI8AlQ==" workbookSaltValue="Gc6AumoHVzQ/IaYov7qvqw==" workbookSpinCount="100000" lockStructure="1"/>
  <bookViews>
    <workbookView xWindow="28680" yWindow="11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E85" i="4"/>
  <c r="I10" i="4"/>
  <c r="AL8" i="4"/>
  <c r="P8" i="4"/>
</calcChain>
</file>

<file path=xl/sharedStrings.xml><?xml version="1.0" encoding="utf-8"?>
<sst xmlns="http://schemas.openxmlformats.org/spreadsheetml/2006/main" count="318" uniqueCount="116">
  <si>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</si>
  <si>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</si>
  <si>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</si>
  <si>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</si>
  <si>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</si>
  <si>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</si>
  <si>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</si>
  <si>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</si>
  <si>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</si>
  <si>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</si>
  <si>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</si>
  <si>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</si>
  <si>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</si>
  <si>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</si>
  <si>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</si>
  <si>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</si>
  <si>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</si>
  <si>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</si>
  <si>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</si>
  <si>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</si>
  <si>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</si>
  <si>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</si>
  <si>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</si>
  <si>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</si>
  <si>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</si>
  <si>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</si>
  <si>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</si>
  <si>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</si>
  <si>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</si>
  <si>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</si>
  <si>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</si>
  <si>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</si>
  <si>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</si>
  <si>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</si>
  <si>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</si>
  <si>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</si>
  <si>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</si>
  <si>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</si>
  <si>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</si>
  <si>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</si>
  <si>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</si>
  <si>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</si>
  <si>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</si>
  <si>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</si>
  <si>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</si>
  <si>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</si>
  <si>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</si>
  <si>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</si>
  <si>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</si>
  <si>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</si>
  <si>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</si>
  <si>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</si>
  <si>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</si>
  <si>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</si>
  <si>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</si>
  <si>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</si>
  <si>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</si>
  <si>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</si>
  <si>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</si>
  <si>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</si>
  <si>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</si>
  <si>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</si>
  <si>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</si>
  <si>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</si>
  <si>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</si>
  <si>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</si>
  <si>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</si>
  <si>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</si>
  <si>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</si>
  <si>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</si>
  <si>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</si>
  <si>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</si>
  <si>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</si>
  <si>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</si>
  <si>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</si>
  <si>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</si>
  <si>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</si>
  <si>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</si>
  <si>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</si>
  <si>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</si>
  <si>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</si>
  <si>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</si>
  <si>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</si>
  <si>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</si>
  <si>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</si>
  <si>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</si>
  <si>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</si>
  <si>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</si>
  <si>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</si>
  <si>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</si>
  <si>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</si>
  <si>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</si>
  <si>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</si>
  <si>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</si>
  <si>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</si>
  <si>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</si>
  <si>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海士町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</si>
  <si>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</si>
  <si>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</si>
  <si>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</si>
  <si>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</si>
  <si>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</si>
  <si>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</si>
  <si>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</si>
  <si>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</si>
  <si>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</si>
  <si>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</si>
  <si>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</si>
  <si>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</si>
  <si>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</si>
  <si>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</si>
  <si>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</si>
  <si>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</si>
  <si>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については、完成から１０数年程度とまだ更新までは期間があるため、管渠の更新工事の予定はしておりません。その他機械・設備については、長寿命化支援事業を計画的に実施していくことにより、設備の適切な管理に努めて参ります。</t>
    <phoneticPr fontId="4"/>
  </si>
  <si>
    <t>　下水道事業は、家庭や事業所などから排出される汚水を処理することで、公衆衛生の向上・公共用水域の水質保全に貢献する重要な役割を担っています。
そのために「経営戦略」を着実に実行し、適切なローリングを実施することで、経費の削減及び適正な収入の確保、また施設の適正化を進めるなど、引き続き経営努力を行っていきます。</t>
    <phoneticPr fontId="4"/>
  </si>
  <si>
    <t>人口密度も高くないことから装置産業である下水道事業を経営するには、厳しい環境にあります。
令和6年度より法適用に移行しました。健全な経営を目指し努力を続けて参ります。
　　　　　　　　　　　　　　　　　　　　　　　　　　　[①経常収支比率］は、平均値とほぼ同等となっており引き続き一般会計繰入金からの補填が必要な状態に変わりはなく、より効率的な運営のため経営改善に向けた取組を進めていく必要があります。
[③流動比率］は、類似団体と比較すると低い傾向となっています。
一般会計からの繰入金を必要最低限に抑えつつ、現金・預金等を確保する取り組みを行い、流動比率を上昇させて行けるよう経営努力が必要です。
［④企業債残高対事業規模比率］は、類似団体と比較すると高い傾向にあります。これは企業債の償還期間が比較的長く、減少しにいくこと等が考えられます。今後は人口減少や施設の老朽化などが進行するため、企業債も増加する予想であり、更なる経営努力が必要となります。　　　　　　　　　　　　　　　　　　　　　　　　　　　　　　　　　　　　　　　　　　　　 　　　　　　　　　　　　　　　　　　　　　　　　[⑤経費回収率]は類似団体の平均値を下回っていますが、更なる改善に向けて努力を続けて参ります。　
[⑥汚水処理原価]は類似団体の平均値を上回る結果となっております。今後も経営改善に努めてまいります。
[⑦施設利用率]は類似団体の平均値を上回っています。更なる改善に向けて努力を続けて参ります。
[⑧水洗化率]は類似団体の平均値とほぼ同値となっていますが、更なる改善に向けて努力を続けて参ります。
　　　　　　　　　　　　　　　　　　　　　　　　　　　　　　　　　　　　　　　　　　　　　　　　　　　　　本町は、令和８年度までの経営見通しや投資計画に基づく「経営戦略」を策定済であり、この経営戦略を適切にローリングしていくことで健全な経営に取り組んでいきます。</t>
    <rPh sb="113" eb="115">
      <t>ケイジョウ</t>
    </rPh>
    <rPh sb="204" eb="208">
      <t>リュウドウヒリツ</t>
    </rPh>
    <rPh sb="211" eb="215">
      <t>ルイジダンタイ</t>
    </rPh>
    <rPh sb="216" eb="218">
      <t>ヒカク</t>
    </rPh>
    <rPh sb="221" eb="222">
      <t>ヒク</t>
    </rPh>
    <rPh sb="223" eb="225">
      <t>ケイコウ</t>
    </rPh>
    <rPh sb="285" eb="286">
      <t>イ</t>
    </rPh>
    <rPh sb="290" eb="294">
      <t>ケイエイドリョク</t>
    </rPh>
    <rPh sb="295" eb="297">
      <t>ヒツヨウ</t>
    </rPh>
    <rPh sb="309" eb="313">
      <t>ジギョウキボ</t>
    </rPh>
    <rPh sb="564" eb="565">
      <t>ウエ</t>
    </rPh>
    <rPh sb="578" eb="580">
      <t>コンゴ</t>
    </rPh>
    <rPh sb="581" eb="583">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</si>
</sst>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B7-4604-BDF0-2B35EDC8B5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FEB7-4604-BDF0-2B35EDC8B5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53.06</c:v>
                </c:pt>
              </c:numCache>
            </c:numRef>
          </c:val>
          <c:extLst>
            <c:ext xmlns:c16="http://schemas.microsoft.com/office/drawing/2014/chart" uri="{C3380CC4-5D6E-409C-BE32-E72D297353CC}">
              <c16:uniqueId val="{00000000-10EC-4070-890F-12579B98A9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10EC-4070-890F-12579B98A9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84.74</c:v>
                </c:pt>
              </c:numCache>
            </c:numRef>
          </c:val>
          <c:extLst>
            <c:ext xmlns:c16="http://schemas.microsoft.com/office/drawing/2014/chart" uri="{C3380CC4-5D6E-409C-BE32-E72D297353CC}">
              <c16:uniqueId val="{00000000-02AF-438D-A4F5-978182542D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02AF-438D-A4F5-978182542D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c:v>
                </c:pt>
              </c:numCache>
            </c:numRef>
          </c:val>
          <c:extLst>
            <c:ext xmlns:c16="http://schemas.microsoft.com/office/drawing/2014/chart" uri="{C3380CC4-5D6E-409C-BE32-E72D297353CC}">
              <c16:uniqueId val="{00000000-E9FF-4174-9F68-EF35F638AE0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E9FF-4174-9F68-EF35F638AE0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3.62</c:v>
                </c:pt>
              </c:numCache>
            </c:numRef>
          </c:val>
          <c:extLst>
            <c:ext xmlns:c16="http://schemas.microsoft.com/office/drawing/2014/chart" uri="{C3380CC4-5D6E-409C-BE32-E72D297353CC}">
              <c16:uniqueId val="{00000000-1D8F-4258-A1CF-75CF217982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D8F-4258-A1CF-75CF217982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DE-475C-8CCD-789C6BE2BD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9DE-475C-8CCD-789C6BE2BD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64-4674-B73F-D2452CD9F8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3A64-4674-B73F-D2452CD9F8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13.09</c:v>
                </c:pt>
              </c:numCache>
            </c:numRef>
          </c:val>
          <c:extLst>
            <c:ext xmlns:c16="http://schemas.microsoft.com/office/drawing/2014/chart" uri="{C3380CC4-5D6E-409C-BE32-E72D297353CC}">
              <c16:uniqueId val="{00000000-51CF-477C-BD57-E44696D257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51CF-477C-BD57-E44696D257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5348.31</c:v>
                </c:pt>
              </c:numCache>
            </c:numRef>
          </c:val>
          <c:extLst>
            <c:ext xmlns:c16="http://schemas.microsoft.com/office/drawing/2014/chart" uri="{C3380CC4-5D6E-409C-BE32-E72D297353CC}">
              <c16:uniqueId val="{00000000-5296-4EEC-BC6F-F25E3354FA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5296-4EEC-BC6F-F25E3354FA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47.15</c:v>
                </c:pt>
              </c:numCache>
            </c:numRef>
          </c:val>
          <c:extLst>
            <c:ext xmlns:c16="http://schemas.microsoft.com/office/drawing/2014/chart" uri="{C3380CC4-5D6E-409C-BE32-E72D297353CC}">
              <c16:uniqueId val="{00000000-F5B8-4456-A0A2-9ADBFB7AF8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5B8-4456-A0A2-9ADBFB7AF8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371.79</c:v>
                </c:pt>
              </c:numCache>
            </c:numRef>
          </c:val>
          <c:extLst>
            <c:ext xmlns:c16="http://schemas.microsoft.com/office/drawing/2014/chart" uri="{C3380CC4-5D6E-409C-BE32-E72D297353CC}">
              <c16:uniqueId val="{00000000-E586-4FED-B9E3-F9D64418D5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E586-4FED-B9E3-F9D64418D5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85" zoomScaleNormal="85" workbookViewId="0">
      <selection activeCell="B60" sqref="B60:BJ61"/>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島根県　海士町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非設置</v>
      </c>
      <c r="AE8" s="59"/>
      <c r="AF8" s="59"/>
      <c r="AG8" s="59"/>
      <c r="AH8" s="59"/>
      <c r="AI8" s="59"/>
      <c r="AJ8" s="59"/>
      <c r="AK8" s="3"/>
      <c r="AL8" s="39">
        <f>データ!S6</f>
        <v>2209</v>
      </c>
      <c r="AM8" s="39"/>
      <c r="AN8" s="39"/>
      <c r="AO8" s="39"/>
      <c r="AP8" s="39"/>
      <c r="AQ8" s="39"/>
      <c r="AR8" s="39"/>
      <c r="AS8" s="39"/>
      <c r="AT8" s="38">
        <f>データ!T6</f>
        <v>33.44</v>
      </c>
      <c r="AU8" s="38"/>
      <c r="AV8" s="38"/>
      <c r="AW8" s="38"/>
      <c r="AX8" s="38"/>
      <c r="AY8" s="38"/>
      <c r="AZ8" s="38"/>
      <c r="BA8" s="38"/>
      <c r="BB8" s="38">
        <f>データ!U6</f>
        <v>66.06</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f>データ!N6</f>
        <v>3</v>
      </c>
      <c r="C10" s="38"/>
      <c r="D10" s="38"/>
      <c r="E10" s="38"/>
      <c r="F10" s="38"/>
      <c r="G10" s="38"/>
      <c r="H10" s="38"/>
      <c r="I10" s="38">
        <f>データ!O6</f>
        <v>46.14</v>
      </c>
      <c r="J10" s="38"/>
      <c r="K10" s="38"/>
      <c r="L10" s="38"/>
      <c r="M10" s="38"/>
      <c r="N10" s="38"/>
      <c r="O10" s="38"/>
      <c r="P10" s="38">
        <f>データ!P6</f>
        <v>63.08</v>
      </c>
      <c r="Q10" s="38"/>
      <c r="R10" s="38"/>
      <c r="S10" s="38"/>
      <c r="T10" s="38"/>
      <c r="U10" s="38"/>
      <c r="V10" s="38"/>
      <c r="W10" s="38">
        <f>データ!Q6</f>
        <v>100</v>
      </c>
      <c r="X10" s="38"/>
      <c r="Y10" s="38"/>
      <c r="Z10" s="38"/>
      <c r="AA10" s="38"/>
      <c r="AB10" s="38"/>
      <c r="AC10" s="38"/>
      <c r="AD10" s="39">
        <f>データ!R6</f>
        <v>4210</v>
      </c>
      <c r="AE10" s="39"/>
      <c r="AF10" s="39"/>
      <c r="AG10" s="39"/>
      <c r="AH10" s="39"/>
      <c r="AI10" s="39"/>
      <c r="AJ10" s="39"/>
      <c r="AK10" s="2"/>
      <c r="AL10" s="39">
        <f>データ!V6</f>
        <v>1350</v>
      </c>
      <c r="AM10" s="39"/>
      <c r="AN10" s="39"/>
      <c r="AO10" s="39"/>
      <c r="AP10" s="39"/>
      <c r="AQ10" s="39"/>
      <c r="AR10" s="39"/>
      <c r="AS10" s="39"/>
      <c r="AT10" s="38">
        <f>データ!W6</f>
        <v>0.71</v>
      </c>
      <c r="AU10" s="38"/>
      <c r="AV10" s="38"/>
      <c r="AW10" s="38"/>
      <c r="AX10" s="38"/>
      <c r="AY10" s="38"/>
      <c r="AZ10" s="38"/>
      <c r="BA10" s="38"/>
      <c r="BB10" s="38">
        <f>データ!X6</f>
        <v>1901.41</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s7+7fqtzUDUeBP2FOPrfeIjn+BNiaPmVyzYPTw1hrHEpOuMiR2Ikw+eIO1MSnuL0s1H5998QdIAPwisGzMfaA==" saltValue="gcTS05Hr7x10Cp/XTTXp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325252</v>
      </c>
      <c r="D6" s="19">
        <f t="shared" si="3"/>
        <v>46</v>
      </c>
      <c r="E6" s="19">
        <f t="shared" si="3"/>
        <v>17</v>
      </c>
      <c r="F6" s="19">
        <f t="shared" si="3"/>
        <v>4</v>
      </c>
      <c r="G6" s="19">
        <f t="shared" si="3"/>
        <v>0</v>
      </c>
      <c r="H6" s="19" t="str">
        <f t="shared" si="3"/>
        <v>島根県　海士町</v>
      </c>
      <c r="I6" s="19" t="str">
        <f t="shared" si="3"/>
        <v>法適用</v>
      </c>
      <c r="J6" s="19" t="str">
        <f t="shared" si="3"/>
        <v>下水道事業</v>
      </c>
      <c r="K6" s="19" t="str">
        <f t="shared" si="3"/>
        <v>特定環境保全公共下水道</v>
      </c>
      <c r="L6" s="19" t="str">
        <f t="shared" si="3"/>
        <v>D2</v>
      </c>
      <c r="M6" s="19" t="str">
        <f t="shared" si="3"/>
        <v>非設置</v>
      </c>
      <c r="N6" s="20">
        <f t="shared" si="3"/>
        <v>3</v>
      </c>
      <c r="O6" s="20">
        <f t="shared" si="3"/>
        <v>46.14</v>
      </c>
      <c r="P6" s="20">
        <f t="shared" si="3"/>
        <v>63.08</v>
      </c>
      <c r="Q6" s="20">
        <f t="shared" si="3"/>
        <v>100</v>
      </c>
      <c r="R6" s="20">
        <f t="shared" si="3"/>
        <v>4210</v>
      </c>
      <c r="S6" s="20">
        <f t="shared" si="3"/>
        <v>2209</v>
      </c>
      <c r="T6" s="20">
        <f t="shared" si="3"/>
        <v>33.44</v>
      </c>
      <c r="U6" s="20">
        <f t="shared" si="3"/>
        <v>66.06</v>
      </c>
      <c r="V6" s="20">
        <f t="shared" si="3"/>
        <v>1350</v>
      </c>
      <c r="W6" s="20">
        <f t="shared" si="3"/>
        <v>0.71</v>
      </c>
      <c r="X6" s="20">
        <f t="shared" si="3"/>
        <v>1901.41</v>
      </c>
      <c r="Y6" s="21" t="str">
        <f>IF(Y7="",NA(),Y7)</f>
        <v>-</v>
      </c>
      <c r="Z6" s="21" t="str">
        <f t="shared" ref="Z6:AH6" si="4">IF(Z7="",NA(),Z7)</f>
        <v>-</v>
      </c>
      <c r="AA6" s="21" t="str">
        <f t="shared" si="4"/>
        <v>-</v>
      </c>
      <c r="AB6" s="21" t="str">
        <f t="shared" si="4"/>
        <v>-</v>
      </c>
      <c r="AC6" s="21">
        <f t="shared" si="4"/>
        <v>102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13.09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5348.31</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47.15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371.79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53.06</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84.74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3.62</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325252</v>
      </c>
      <c r="D7" s="23">
        <v>46</v>
      </c>
      <c r="E7" s="23">
        <v>17</v>
      </c>
      <c r="F7" s="23">
        <v>4</v>
      </c>
      <c r="G7" s="23">
        <v>0</v>
      </c>
      <c r="H7" s="23" t="s">
        <v>96</v>
      </c>
      <c r="I7" s="23" t="s">
        <v>97</v>
      </c>
      <c r="J7" s="23" t="s">
        <v>98</v>
      </c>
      <c r="K7" s="23" t="s">
        <v>99</v>
      </c>
      <c r="L7" s="23" t="s">
        <v>100</v>
      </c>
      <c r="M7" s="23" t="s">
        <v>101</v>
      </c>
      <c r="N7" s="24">
        <v>3</v>
      </c>
      <c r="O7" s="24">
        <v>46.14</v>
      </c>
      <c r="P7" s="24">
        <v>63.08</v>
      </c>
      <c r="Q7" s="24">
        <v>100</v>
      </c>
      <c r="R7" s="24">
        <v>4210</v>
      </c>
      <c r="S7" s="24">
        <v>2209</v>
      </c>
      <c r="T7" s="24">
        <v>33.44</v>
      </c>
      <c r="U7" s="24">
        <v>66.06</v>
      </c>
      <c r="V7" s="24">
        <v>1350</v>
      </c>
      <c r="W7" s="24">
        <v>0.71</v>
      </c>
      <c r="X7" s="24">
        <v>1901.41</v>
      </c>
      <c r="Y7" s="24" t="s">
        <v>102</v>
      </c>
      <c r="Z7" s="24" t="s">
        <v>102</v>
      </c>
      <c r="AA7" s="24" t="s">
        <v>102</v>
      </c>
      <c r="AB7" s="24" t="s">
        <v>102</v>
      </c>
      <c r="AC7" s="24">
        <v>102</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13.09</v>
      </c>
      <c r="AZ7" s="24" t="s">
        <v>102</v>
      </c>
      <c r="BA7" s="24" t="s">
        <v>102</v>
      </c>
      <c r="BB7" s="24" t="s">
        <v>102</v>
      </c>
      <c r="BC7" s="24" t="s">
        <v>102</v>
      </c>
      <c r="BD7" s="24">
        <v>53.28</v>
      </c>
      <c r="BE7" s="24">
        <v>50.9</v>
      </c>
      <c r="BF7" s="24" t="s">
        <v>102</v>
      </c>
      <c r="BG7" s="24" t="s">
        <v>102</v>
      </c>
      <c r="BH7" s="24" t="s">
        <v>102</v>
      </c>
      <c r="BI7" s="24" t="s">
        <v>102</v>
      </c>
      <c r="BJ7" s="24">
        <v>5348.31</v>
      </c>
      <c r="BK7" s="24" t="s">
        <v>102</v>
      </c>
      <c r="BL7" s="24" t="s">
        <v>102</v>
      </c>
      <c r="BM7" s="24" t="s">
        <v>102</v>
      </c>
      <c r="BN7" s="24" t="s">
        <v>102</v>
      </c>
      <c r="BO7" s="24">
        <v>1142.44</v>
      </c>
      <c r="BP7" s="24">
        <v>1099.1500000000001</v>
      </c>
      <c r="BQ7" s="24" t="s">
        <v>102</v>
      </c>
      <c r="BR7" s="24" t="s">
        <v>102</v>
      </c>
      <c r="BS7" s="24" t="s">
        <v>102</v>
      </c>
      <c r="BT7" s="24" t="s">
        <v>102</v>
      </c>
      <c r="BU7" s="24">
        <v>47.15</v>
      </c>
      <c r="BV7" s="24" t="s">
        <v>102</v>
      </c>
      <c r="BW7" s="24" t="s">
        <v>102</v>
      </c>
      <c r="BX7" s="24" t="s">
        <v>102</v>
      </c>
      <c r="BY7" s="24" t="s">
        <v>102</v>
      </c>
      <c r="BZ7" s="24">
        <v>66.63</v>
      </c>
      <c r="CA7" s="24">
        <v>72.92</v>
      </c>
      <c r="CB7" s="24" t="s">
        <v>102</v>
      </c>
      <c r="CC7" s="24" t="s">
        <v>102</v>
      </c>
      <c r="CD7" s="24" t="s">
        <v>102</v>
      </c>
      <c r="CE7" s="24" t="s">
        <v>102</v>
      </c>
      <c r="CF7" s="24">
        <v>371.79</v>
      </c>
      <c r="CG7" s="24" t="s">
        <v>102</v>
      </c>
      <c r="CH7" s="24" t="s">
        <v>102</v>
      </c>
      <c r="CI7" s="24" t="s">
        <v>102</v>
      </c>
      <c r="CJ7" s="24" t="s">
        <v>102</v>
      </c>
      <c r="CK7" s="24">
        <v>252.17</v>
      </c>
      <c r="CL7" s="24">
        <v>225.78</v>
      </c>
      <c r="CM7" s="24" t="s">
        <v>102</v>
      </c>
      <c r="CN7" s="24" t="s">
        <v>102</v>
      </c>
      <c r="CO7" s="24" t="s">
        <v>102</v>
      </c>
      <c r="CP7" s="24" t="s">
        <v>102</v>
      </c>
      <c r="CQ7" s="24">
        <v>53.06</v>
      </c>
      <c r="CR7" s="24" t="s">
        <v>102</v>
      </c>
      <c r="CS7" s="24" t="s">
        <v>102</v>
      </c>
      <c r="CT7" s="24" t="s">
        <v>102</v>
      </c>
      <c r="CU7" s="24" t="s">
        <v>102</v>
      </c>
      <c r="CV7" s="24">
        <v>42.15</v>
      </c>
      <c r="CW7" s="24">
        <v>43.17</v>
      </c>
      <c r="CX7" s="24" t="s">
        <v>102</v>
      </c>
      <c r="CY7" s="24" t="s">
        <v>102</v>
      </c>
      <c r="CZ7" s="24" t="s">
        <v>102</v>
      </c>
      <c r="DA7" s="24" t="s">
        <v>102</v>
      </c>
      <c r="DB7" s="24">
        <v>84.74</v>
      </c>
      <c r="DC7" s="24" t="s">
        <v>102</v>
      </c>
      <c r="DD7" s="24" t="s">
        <v>102</v>
      </c>
      <c r="DE7" s="24" t="s">
        <v>102</v>
      </c>
      <c r="DF7" s="24" t="s">
        <v>102</v>
      </c>
      <c r="DG7" s="24">
        <v>84.21</v>
      </c>
      <c r="DH7" s="24">
        <v>86.31</v>
      </c>
      <c r="DI7" s="24" t="s">
        <v>102</v>
      </c>
      <c r="DJ7" s="24" t="s">
        <v>102</v>
      </c>
      <c r="DK7" s="24" t="s">
        <v>102</v>
      </c>
      <c r="DL7" s="24" t="s">
        <v>102</v>
      </c>
      <c r="DM7" s="24">
        <v>3.62</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2025-12-23T06:13:38Z</dcterms:created>
  <dcterms:modified xsi:type="dcterms:W3CDTF">2026-02-13T06:52:01Z</dcterms:modified>
  <cp:category/>
</cp:coreProperties>
</file>