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5_公表データ\14_津和野町\"/>
    </mc:Choice>
  </mc:AlternateContent>
  <xr:revisionPtr revIDLastSave="0" documentId="13_ncr:1_{C6CF1A39-6B30-41AD-9F3E-8E6D0E580F73}" xr6:coauthVersionLast="47" xr6:coauthVersionMax="47" xr10:uidLastSave="{00000000-0000-0000-0000-000000000000}"/>
  <workbookProtection workbookAlgorithmName="SHA-512" workbookHashValue="/o+ihn6MwtXbvW6NxyXWgubIA40nWPyD9b93dTKji5YdB67sUuZDIXMGsdhsrBA4htn6Rhiy5VhqOFQybARslw==" workbookSaltValue="LCaH1Z4f7UMyuvwT1KPJIw==" workbookSpinCount="100000" lockStructure="1"/>
  <bookViews>
    <workbookView xWindow="28680" yWindow="11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W10" i="4"/>
  <c r="P10" i="4"/>
  <c r="AD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<sst xmlns="http://schemas.openxmlformats.org/spreadsheetml/2006/main" count="319" uniqueCount="116">
  <si>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</si>
  <si>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</si>
  <si>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</si>
  <si>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</si>
  <si>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</si>
  <si>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</si>
  <si>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</si>
  <si>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</si>
  <si>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</si>
  <si>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</si>
  <si>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</si>
  <si>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</si>
  <si>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</si>
  <si>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</si>
  <si>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</si>
  <si>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</si>
  <si>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</si>
  <si>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</si>
  <si>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</si>
  <si>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</si>
  <si>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</si>
  <si>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</si>
  <si>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</si>
  <si>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</si>
  <si>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</si>
  <si>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</si>
  <si>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</si>
  <si>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</si>
  <si>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</si>
  <si>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</si>
  <si>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</si>
  <si>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</si>
  <si>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</si>
  <si>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</si>
  <si>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</si>
  <si>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</si>
  <si>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</si>
  <si>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</si>
  <si>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</si>
  <si>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</si>
  <si>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</si>
  <si>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</si>
  <si>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</si>
  <si>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</si>
  <si>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</si>
  <si>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</si>
  <si>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</si>
  <si>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</si>
  <si>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</si>
  <si>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</si>
  <si>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</si>
  <si>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</si>
  <si>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</si>
  <si>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</si>
  <si>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</si>
  <si>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</si>
  <si>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</si>
  <si>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</si>
  <si>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</si>
  <si>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</si>
  <si>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</si>
  <si>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</si>
  <si>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</si>
  <si>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</si>
  <si>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</si>
  <si>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</si>
  <si>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</si>
  <si>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</si>
  <si>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</si>
  <si>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</si>
  <si>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</si>
  <si>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</si>
  <si>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</si>
  <si>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</si>
  <si>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</si>
  <si>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</si>
  <si>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</si>
  <si>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</si>
  <si>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</si>
  <si>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</si>
  <si>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</si>
  <si>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</si>
  <si>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</si>
  <si>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</si>
  <si>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</si>
  <si>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</si>
  <si>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</si>
  <si>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</si>
  <si>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</si>
  <si>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</si>
  <si>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</si>
  <si>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</si>
  <si>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</si>
  <si>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</si>
  <si>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</si>
  <si>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</si>
  <si>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津和野町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</si>
  <si>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</si>
  <si>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</si>
  <si>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</si>
  <si>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</si>
  <si>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</si>
  <si>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</si>
  <si>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</si>
  <si>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</si>
  <si>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</si>
  <si>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</si>
  <si>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</si>
  <si>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</si>
  <si>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</si>
  <si>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</si>
  <si>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</si>
  <si>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</si>
  <si>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管渠については、平成15年に布設されたものが最も古く、現在布設から22年が経過しているが、管渠の標準耐用年数は50年であることから、現在のところ早急な更新の必要はない。
　今後は、定期的な点検等を実施し、管渠等施設の長寿命化を図っていく計画である。</t>
    <phoneticPr fontId="4"/>
  </si>
  <si>
    <t>　経営状況は厳しい状況にあると判断されるが、既に整備も完了し、水洗化率は100％となっているので、これ以上の好転は見込めないのが現状である。
　今後は、維持管理費の削減に努め、使用料金の改定についても検討を行う必要があると判断される。
　しかしながら、改定については下水道料金と同じ料金体系としているため、下水道の使用料金改定と時期を合わせて行う予定である。</t>
    <phoneticPr fontId="4"/>
  </si>
  <si>
    <t>　当町の施設規模は類似団体と比較しても小規模であり、使用料金収入にも限界があることから、経営状況は厳しい状況にあるが、使用料金により補えない費用については、一般会計繰入金により補填していることから、経常収支比率は100％前後を維持している。
　④⑤⑥⑦については、水洗化率が100％であることから、今後、人口増による使用量増または料金の見直しにより使用料が増加すれば現在の数値よりも改善されるが人口が増加する見込みは少ない。</t>
    <rPh sb="99" eb="101">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</si>
</sst>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7D3-4DF4-AD44-7DF6E6E3DE44}"/>
            </c:ext>
          </c:extLst>
        </c:ser>
        <c:dLbls>
          <c:showLegendKey val="0"/>
          <c:showVal val="0"/>
          <c:showCatName val="0"/>
          <c:showSerName val="0"/>
          <c:showPercent val="0"/>
          <c:showBubbleSize val="0"/>
        </c:dLbls>
        <c:gapWidth val="150"/>
        <c:axId val="289135520"/>
        <c:axId val="28913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07D3-4DF4-AD44-7DF6E6E3DE44}"/>
            </c:ext>
          </c:extLst>
        </c:ser>
        <c:dLbls>
          <c:showLegendKey val="0"/>
          <c:showVal val="0"/>
          <c:showCatName val="0"/>
          <c:showSerName val="0"/>
          <c:showPercent val="0"/>
          <c:showBubbleSize val="0"/>
        </c:dLbls>
        <c:marker val="1"/>
        <c:smooth val="0"/>
        <c:axId val="289135520"/>
        <c:axId val="289136304"/>
      </c:lineChart>
      <c:dateAx>
        <c:axId val="289135520"/>
        <c:scaling>
          <c:orientation val="minMax"/>
        </c:scaling>
        <c:delete val="1"/>
        <c:axPos val="b"/>
        <c:numFmt formatCode="&quot;R&quot;yy" sourceLinked="1"/>
        <c:majorTickMark val="none"/>
        <c:minorTickMark val="none"/>
        <c:tickLblPos val="none"/>
        <c:crossAx val="289136304"/>
        <c:crosses val="autoZero"/>
        <c:auto val="1"/>
        <c:lblOffset val="100"/>
        <c:baseTimeUnit val="years"/>
      </c:dateAx>
      <c:valAx>
        <c:axId val="28913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1355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60.87</c:v>
                </c:pt>
              </c:numCache>
            </c:numRef>
          </c:val>
          <c:extLst>
            <c:ext xmlns:c16="http://schemas.microsoft.com/office/drawing/2014/chart" uri="{C3380CC4-5D6E-409C-BE32-E72D297353CC}">
              <c16:uniqueId val="{00000000-541B-472D-A678-29B688CE6920}"/>
            </c:ext>
          </c:extLst>
        </c:ser>
        <c:dLbls>
          <c:showLegendKey val="0"/>
          <c:showVal val="0"/>
          <c:showCatName val="0"/>
          <c:showSerName val="0"/>
          <c:showPercent val="0"/>
          <c:showBubbleSize val="0"/>
        </c:dLbls>
        <c:gapWidth val="150"/>
        <c:axId val="292774792"/>
        <c:axId val="29277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541B-472D-A678-29B688CE6920}"/>
            </c:ext>
          </c:extLst>
        </c:ser>
        <c:dLbls>
          <c:showLegendKey val="0"/>
          <c:showVal val="0"/>
          <c:showCatName val="0"/>
          <c:showSerName val="0"/>
          <c:showPercent val="0"/>
          <c:showBubbleSize val="0"/>
        </c:dLbls>
        <c:marker val="1"/>
        <c:smooth val="0"/>
        <c:axId val="292774792"/>
        <c:axId val="292775184"/>
      </c:lineChart>
      <c:dateAx>
        <c:axId val="292774792"/>
        <c:scaling>
          <c:orientation val="minMax"/>
        </c:scaling>
        <c:delete val="1"/>
        <c:axPos val="b"/>
        <c:numFmt formatCode="&quot;R&quot;yy" sourceLinked="1"/>
        <c:majorTickMark val="none"/>
        <c:minorTickMark val="none"/>
        <c:tickLblPos val="none"/>
        <c:crossAx val="292775184"/>
        <c:crosses val="autoZero"/>
        <c:auto val="1"/>
        <c:lblOffset val="100"/>
        <c:baseTimeUnit val="years"/>
      </c:dateAx>
      <c:valAx>
        <c:axId val="29277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77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4B2-43C8-8759-B27A572B6245}"/>
            </c:ext>
          </c:extLst>
        </c:ser>
        <c:dLbls>
          <c:showLegendKey val="0"/>
          <c:showVal val="0"/>
          <c:showCatName val="0"/>
          <c:showSerName val="0"/>
          <c:showPercent val="0"/>
          <c:showBubbleSize val="0"/>
        </c:dLbls>
        <c:gapWidth val="150"/>
        <c:axId val="292776360"/>
        <c:axId val="29277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4B2-43C8-8759-B27A572B6245}"/>
            </c:ext>
          </c:extLst>
        </c:ser>
        <c:dLbls>
          <c:showLegendKey val="0"/>
          <c:showVal val="0"/>
          <c:showCatName val="0"/>
          <c:showSerName val="0"/>
          <c:showPercent val="0"/>
          <c:showBubbleSize val="0"/>
        </c:dLbls>
        <c:marker val="1"/>
        <c:smooth val="0"/>
        <c:axId val="292776360"/>
        <c:axId val="292776752"/>
      </c:lineChart>
      <c:dateAx>
        <c:axId val="292776360"/>
        <c:scaling>
          <c:orientation val="minMax"/>
        </c:scaling>
        <c:delete val="1"/>
        <c:axPos val="b"/>
        <c:numFmt formatCode="&quot;R&quot;yy" sourceLinked="1"/>
        <c:majorTickMark val="none"/>
        <c:minorTickMark val="none"/>
        <c:tickLblPos val="none"/>
        <c:crossAx val="292776752"/>
        <c:crosses val="autoZero"/>
        <c:auto val="1"/>
        <c:lblOffset val="100"/>
        <c:baseTimeUnit val="years"/>
      </c:dateAx>
      <c:valAx>
        <c:axId val="29277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77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158.21</c:v>
                </c:pt>
              </c:numCache>
            </c:numRef>
          </c:val>
          <c:extLst>
            <c:ext xmlns:c16="http://schemas.microsoft.com/office/drawing/2014/chart" uri="{C3380CC4-5D6E-409C-BE32-E72D297353CC}">
              <c16:uniqueId val="{00000000-9F3C-413F-BCF7-3CFA6ED51F01}"/>
            </c:ext>
          </c:extLst>
        </c:ser>
        <c:dLbls>
          <c:showLegendKey val="0"/>
          <c:showVal val="0"/>
          <c:showCatName val="0"/>
          <c:showSerName val="0"/>
          <c:showPercent val="0"/>
          <c:showBubbleSize val="0"/>
        </c:dLbls>
        <c:gapWidth val="150"/>
        <c:axId val="289137480"/>
        <c:axId val="28679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9F3C-413F-BCF7-3CFA6ED51F01}"/>
            </c:ext>
          </c:extLst>
        </c:ser>
        <c:dLbls>
          <c:showLegendKey val="0"/>
          <c:showVal val="0"/>
          <c:showCatName val="0"/>
          <c:showSerName val="0"/>
          <c:showPercent val="0"/>
          <c:showBubbleSize val="0"/>
        </c:dLbls>
        <c:marker val="1"/>
        <c:smooth val="0"/>
        <c:axId val="289137480"/>
        <c:axId val="286791160"/>
      </c:lineChart>
      <c:dateAx>
        <c:axId val="289137480"/>
        <c:scaling>
          <c:orientation val="minMax"/>
        </c:scaling>
        <c:delete val="1"/>
        <c:axPos val="b"/>
        <c:numFmt formatCode="&quot;R&quot;yy" sourceLinked="1"/>
        <c:majorTickMark val="none"/>
        <c:minorTickMark val="none"/>
        <c:tickLblPos val="none"/>
        <c:crossAx val="286791160"/>
        <c:crosses val="autoZero"/>
        <c:auto val="1"/>
        <c:lblOffset val="100"/>
        <c:baseTimeUnit val="years"/>
      </c:dateAx>
      <c:valAx>
        <c:axId val="28679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13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59.8</c:v>
                </c:pt>
              </c:numCache>
            </c:numRef>
          </c:val>
          <c:extLst>
            <c:ext xmlns:c16="http://schemas.microsoft.com/office/drawing/2014/chart" uri="{C3380CC4-5D6E-409C-BE32-E72D297353CC}">
              <c16:uniqueId val="{00000000-6BB0-4B15-8F7D-CFE1C66F82F4}"/>
            </c:ext>
          </c:extLst>
        </c:ser>
        <c:dLbls>
          <c:showLegendKey val="0"/>
          <c:showVal val="0"/>
          <c:showCatName val="0"/>
          <c:showSerName val="0"/>
          <c:showPercent val="0"/>
          <c:showBubbleSize val="0"/>
        </c:dLbls>
        <c:gapWidth val="150"/>
        <c:axId val="292337240"/>
        <c:axId val="29233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BB0-4B15-8F7D-CFE1C66F82F4}"/>
            </c:ext>
          </c:extLst>
        </c:ser>
        <c:dLbls>
          <c:showLegendKey val="0"/>
          <c:showVal val="0"/>
          <c:showCatName val="0"/>
          <c:showSerName val="0"/>
          <c:showPercent val="0"/>
          <c:showBubbleSize val="0"/>
        </c:dLbls>
        <c:marker val="1"/>
        <c:smooth val="0"/>
        <c:axId val="292337240"/>
        <c:axId val="292337632"/>
      </c:lineChart>
      <c:dateAx>
        <c:axId val="292337240"/>
        <c:scaling>
          <c:orientation val="minMax"/>
        </c:scaling>
        <c:delete val="1"/>
        <c:axPos val="b"/>
        <c:numFmt formatCode="&quot;R&quot;yy" sourceLinked="1"/>
        <c:majorTickMark val="none"/>
        <c:minorTickMark val="none"/>
        <c:tickLblPos val="none"/>
        <c:crossAx val="292337632"/>
        <c:crosses val="autoZero"/>
        <c:auto val="1"/>
        <c:lblOffset val="100"/>
        <c:baseTimeUnit val="years"/>
      </c:dateAx>
      <c:valAx>
        <c:axId val="2923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33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2E-4653-B922-8E870C9022B7}"/>
            </c:ext>
          </c:extLst>
        </c:ser>
        <c:dLbls>
          <c:showLegendKey val="0"/>
          <c:showVal val="0"/>
          <c:showCatName val="0"/>
          <c:showSerName val="0"/>
          <c:showPercent val="0"/>
          <c:showBubbleSize val="0"/>
        </c:dLbls>
        <c:gapWidth val="150"/>
        <c:axId val="292338808"/>
        <c:axId val="29233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62E-4653-B922-8E870C9022B7}"/>
            </c:ext>
          </c:extLst>
        </c:ser>
        <c:dLbls>
          <c:showLegendKey val="0"/>
          <c:showVal val="0"/>
          <c:showCatName val="0"/>
          <c:showSerName val="0"/>
          <c:showPercent val="0"/>
          <c:showBubbleSize val="0"/>
        </c:dLbls>
        <c:marker val="1"/>
        <c:smooth val="0"/>
        <c:axId val="292338808"/>
        <c:axId val="292339200"/>
      </c:lineChart>
      <c:dateAx>
        <c:axId val="292338808"/>
        <c:scaling>
          <c:orientation val="minMax"/>
        </c:scaling>
        <c:delete val="1"/>
        <c:axPos val="b"/>
        <c:numFmt formatCode="&quot;R&quot;yy" sourceLinked="1"/>
        <c:majorTickMark val="none"/>
        <c:minorTickMark val="none"/>
        <c:tickLblPos val="none"/>
        <c:crossAx val="292339200"/>
        <c:crosses val="autoZero"/>
        <c:auto val="1"/>
        <c:lblOffset val="100"/>
        <c:baseTimeUnit val="years"/>
      </c:dateAx>
      <c:valAx>
        <c:axId val="2923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33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6F3-4EAF-BFD7-C93029F9DB59}"/>
            </c:ext>
          </c:extLst>
        </c:ser>
        <c:dLbls>
          <c:showLegendKey val="0"/>
          <c:showVal val="0"/>
          <c:showCatName val="0"/>
          <c:showSerName val="0"/>
          <c:showPercent val="0"/>
          <c:showBubbleSize val="0"/>
        </c:dLbls>
        <c:gapWidth val="150"/>
        <c:axId val="292086584"/>
        <c:axId val="29208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6F3-4EAF-BFD7-C93029F9DB59}"/>
            </c:ext>
          </c:extLst>
        </c:ser>
        <c:dLbls>
          <c:showLegendKey val="0"/>
          <c:showVal val="0"/>
          <c:showCatName val="0"/>
          <c:showSerName val="0"/>
          <c:showPercent val="0"/>
          <c:showBubbleSize val="0"/>
        </c:dLbls>
        <c:marker val="1"/>
        <c:smooth val="0"/>
        <c:axId val="292086584"/>
        <c:axId val="292086976"/>
      </c:lineChart>
      <c:dateAx>
        <c:axId val="292086584"/>
        <c:scaling>
          <c:orientation val="minMax"/>
        </c:scaling>
        <c:delete val="1"/>
        <c:axPos val="b"/>
        <c:numFmt formatCode="&quot;R&quot;yy" sourceLinked="1"/>
        <c:majorTickMark val="none"/>
        <c:minorTickMark val="none"/>
        <c:tickLblPos val="none"/>
        <c:crossAx val="292086976"/>
        <c:crosses val="autoZero"/>
        <c:auto val="1"/>
        <c:lblOffset val="100"/>
        <c:baseTimeUnit val="years"/>
      </c:dateAx>
      <c:valAx>
        <c:axId val="2920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08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178.12</c:v>
                </c:pt>
              </c:numCache>
            </c:numRef>
          </c:val>
          <c:extLst>
            <c:ext xmlns:c16="http://schemas.microsoft.com/office/drawing/2014/chart" uri="{C3380CC4-5D6E-409C-BE32-E72D297353CC}">
              <c16:uniqueId val="{00000000-A398-4E45-874B-A3B65FF56B64}"/>
            </c:ext>
          </c:extLst>
        </c:ser>
        <c:dLbls>
          <c:showLegendKey val="0"/>
          <c:showVal val="0"/>
          <c:showCatName val="0"/>
          <c:showSerName val="0"/>
          <c:showPercent val="0"/>
          <c:showBubbleSize val="0"/>
        </c:dLbls>
        <c:gapWidth val="150"/>
        <c:axId val="292088152"/>
        <c:axId val="29208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398-4E45-874B-A3B65FF56B64}"/>
            </c:ext>
          </c:extLst>
        </c:ser>
        <c:dLbls>
          <c:showLegendKey val="0"/>
          <c:showVal val="0"/>
          <c:showCatName val="0"/>
          <c:showSerName val="0"/>
          <c:showPercent val="0"/>
          <c:showBubbleSize val="0"/>
        </c:dLbls>
        <c:marker val="1"/>
        <c:smooth val="0"/>
        <c:axId val="292088152"/>
        <c:axId val="292088544"/>
      </c:lineChart>
      <c:dateAx>
        <c:axId val="292088152"/>
        <c:scaling>
          <c:orientation val="minMax"/>
        </c:scaling>
        <c:delete val="1"/>
        <c:axPos val="b"/>
        <c:numFmt formatCode="&quot;R&quot;yy" sourceLinked="1"/>
        <c:majorTickMark val="none"/>
        <c:minorTickMark val="none"/>
        <c:tickLblPos val="none"/>
        <c:crossAx val="292088544"/>
        <c:crosses val="autoZero"/>
        <c:auto val="1"/>
        <c:lblOffset val="100"/>
        <c:baseTimeUnit val="years"/>
      </c:dateAx>
      <c:valAx>
        <c:axId val="2920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08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2233.59</c:v>
                </c:pt>
              </c:numCache>
            </c:numRef>
          </c:val>
          <c:extLst>
            <c:ext xmlns:c16="http://schemas.microsoft.com/office/drawing/2014/chart" uri="{C3380CC4-5D6E-409C-BE32-E72D297353CC}">
              <c16:uniqueId val="{00000000-D0C0-42A1-A2F9-B81096433306}"/>
            </c:ext>
          </c:extLst>
        </c:ser>
        <c:dLbls>
          <c:showLegendKey val="0"/>
          <c:showVal val="0"/>
          <c:showCatName val="0"/>
          <c:showSerName val="0"/>
          <c:showPercent val="0"/>
          <c:showBubbleSize val="0"/>
        </c:dLbls>
        <c:gapWidth val="150"/>
        <c:axId val="292089720"/>
        <c:axId val="29209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D0C0-42A1-A2F9-B81096433306}"/>
            </c:ext>
          </c:extLst>
        </c:ser>
        <c:dLbls>
          <c:showLegendKey val="0"/>
          <c:showVal val="0"/>
          <c:showCatName val="0"/>
          <c:showSerName val="0"/>
          <c:showPercent val="0"/>
          <c:showBubbleSize val="0"/>
        </c:dLbls>
        <c:marker val="1"/>
        <c:smooth val="0"/>
        <c:axId val="292089720"/>
        <c:axId val="292090112"/>
      </c:lineChart>
      <c:dateAx>
        <c:axId val="292089720"/>
        <c:scaling>
          <c:orientation val="minMax"/>
        </c:scaling>
        <c:delete val="1"/>
        <c:axPos val="b"/>
        <c:numFmt formatCode="&quot;R&quot;yy" sourceLinked="1"/>
        <c:majorTickMark val="none"/>
        <c:minorTickMark val="none"/>
        <c:tickLblPos val="none"/>
        <c:crossAx val="292090112"/>
        <c:crosses val="autoZero"/>
        <c:auto val="1"/>
        <c:lblOffset val="100"/>
        <c:baseTimeUnit val="years"/>
      </c:dateAx>
      <c:valAx>
        <c:axId val="29209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08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39.840000000000003</c:v>
                </c:pt>
              </c:numCache>
            </c:numRef>
          </c:val>
          <c:extLst>
            <c:ext xmlns:c16="http://schemas.microsoft.com/office/drawing/2014/chart" uri="{C3380CC4-5D6E-409C-BE32-E72D297353CC}">
              <c16:uniqueId val="{00000000-6E63-429D-A895-125173FE3D79}"/>
            </c:ext>
          </c:extLst>
        </c:ser>
        <c:dLbls>
          <c:showLegendKey val="0"/>
          <c:showVal val="0"/>
          <c:showCatName val="0"/>
          <c:showSerName val="0"/>
          <c:showPercent val="0"/>
          <c:showBubbleSize val="0"/>
        </c:dLbls>
        <c:gapWidth val="150"/>
        <c:axId val="292243040"/>
        <c:axId val="29224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E63-429D-A895-125173FE3D79}"/>
            </c:ext>
          </c:extLst>
        </c:ser>
        <c:dLbls>
          <c:showLegendKey val="0"/>
          <c:showVal val="0"/>
          <c:showCatName val="0"/>
          <c:showSerName val="0"/>
          <c:showPercent val="0"/>
          <c:showBubbleSize val="0"/>
        </c:dLbls>
        <c:marker val="1"/>
        <c:smooth val="0"/>
        <c:axId val="292243040"/>
        <c:axId val="292243432"/>
      </c:lineChart>
      <c:dateAx>
        <c:axId val="292243040"/>
        <c:scaling>
          <c:orientation val="minMax"/>
        </c:scaling>
        <c:delete val="1"/>
        <c:axPos val="b"/>
        <c:numFmt formatCode="&quot;R&quot;yy" sourceLinked="1"/>
        <c:majorTickMark val="none"/>
        <c:minorTickMark val="none"/>
        <c:tickLblPos val="none"/>
        <c:crossAx val="292243432"/>
        <c:crosses val="autoZero"/>
        <c:auto val="1"/>
        <c:lblOffset val="100"/>
        <c:baseTimeUnit val="years"/>
      </c:dateAx>
      <c:valAx>
        <c:axId val="29224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2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388.72</c:v>
                </c:pt>
              </c:numCache>
            </c:numRef>
          </c:val>
          <c:extLst>
            <c:ext xmlns:c16="http://schemas.microsoft.com/office/drawing/2014/chart" uri="{C3380CC4-5D6E-409C-BE32-E72D297353CC}">
              <c16:uniqueId val="{00000000-3658-4E7D-B843-905998E31BAE}"/>
            </c:ext>
          </c:extLst>
        </c:ser>
        <c:dLbls>
          <c:showLegendKey val="0"/>
          <c:showVal val="0"/>
          <c:showCatName val="0"/>
          <c:showSerName val="0"/>
          <c:showPercent val="0"/>
          <c:showBubbleSize val="0"/>
        </c:dLbls>
        <c:gapWidth val="150"/>
        <c:axId val="292244608"/>
        <c:axId val="29224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3658-4E7D-B843-905998E31BAE}"/>
            </c:ext>
          </c:extLst>
        </c:ser>
        <c:dLbls>
          <c:showLegendKey val="0"/>
          <c:showVal val="0"/>
          <c:showCatName val="0"/>
          <c:showSerName val="0"/>
          <c:showPercent val="0"/>
          <c:showBubbleSize val="0"/>
        </c:dLbls>
        <c:marker val="1"/>
        <c:smooth val="0"/>
        <c:axId val="292244608"/>
        <c:axId val="292245000"/>
      </c:lineChart>
      <c:dateAx>
        <c:axId val="292244608"/>
        <c:scaling>
          <c:orientation val="minMax"/>
        </c:scaling>
        <c:delete val="1"/>
        <c:axPos val="b"/>
        <c:numFmt formatCode="&quot;R&quot;yy" sourceLinked="1"/>
        <c:majorTickMark val="none"/>
        <c:minorTickMark val="none"/>
        <c:tickLblPos val="none"/>
        <c:crossAx val="292245000"/>
        <c:crosses val="autoZero"/>
        <c:auto val="1"/>
        <c:lblOffset val="100"/>
        <c:baseTimeUnit val="years"/>
      </c:dateAx>
      <c:valAx>
        <c:axId val="29224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24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14"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島根県　津和野町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農業集落排水</v>
      </c>
      <c r="Q8" s="58"/>
      <c r="R8" s="58"/>
      <c r="S8" s="58"/>
      <c r="T8" s="58"/>
      <c r="U8" s="58"/>
      <c r="V8" s="58"/>
      <c r="W8" s="58" t="str">
        <f>データ!L6</f>
        <v>F2</v>
      </c>
      <c r="X8" s="58"/>
      <c r="Y8" s="58"/>
      <c r="Z8" s="58"/>
      <c r="AA8" s="58"/>
      <c r="AB8" s="58"/>
      <c r="AC8" s="58"/>
      <c r="AD8" s="59" t="str">
        <f>データ!$M$6</f>
        <v>非設置</v>
      </c>
      <c r="AE8" s="59"/>
      <c r="AF8" s="59"/>
      <c r="AG8" s="59"/>
      <c r="AH8" s="59"/>
      <c r="AI8" s="59"/>
      <c r="AJ8" s="59"/>
      <c r="AK8" s="3"/>
      <c r="AL8" s="39">
        <f>データ!S6</f>
        <v>6373</v>
      </c>
      <c r="AM8" s="39"/>
      <c r="AN8" s="39"/>
      <c r="AO8" s="39"/>
      <c r="AP8" s="39"/>
      <c r="AQ8" s="39"/>
      <c r="AR8" s="39"/>
      <c r="AS8" s="39"/>
      <c r="AT8" s="38">
        <f>データ!T6</f>
        <v>307.02999999999997</v>
      </c>
      <c r="AU8" s="38"/>
      <c r="AV8" s="38"/>
      <c r="AW8" s="38"/>
      <c r="AX8" s="38"/>
      <c r="AY8" s="38"/>
      <c r="AZ8" s="38"/>
      <c r="BA8" s="38"/>
      <c r="BB8" s="38">
        <f>データ!U6</f>
        <v>20.76</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59.9</v>
      </c>
      <c r="J10" s="38"/>
      <c r="K10" s="38"/>
      <c r="L10" s="38"/>
      <c r="M10" s="38"/>
      <c r="N10" s="38"/>
      <c r="O10" s="38"/>
      <c r="P10" s="38">
        <f>データ!P6</f>
        <v>0.83</v>
      </c>
      <c r="Q10" s="38"/>
      <c r="R10" s="38"/>
      <c r="S10" s="38"/>
      <c r="T10" s="38"/>
      <c r="U10" s="38"/>
      <c r="V10" s="38"/>
      <c r="W10" s="38">
        <f>データ!Q6</f>
        <v>100</v>
      </c>
      <c r="X10" s="38"/>
      <c r="Y10" s="38"/>
      <c r="Z10" s="38"/>
      <c r="AA10" s="38"/>
      <c r="AB10" s="38"/>
      <c r="AC10" s="38"/>
      <c r="AD10" s="39">
        <f>データ!R6</f>
        <v>3190</v>
      </c>
      <c r="AE10" s="39"/>
      <c r="AF10" s="39"/>
      <c r="AG10" s="39"/>
      <c r="AH10" s="39"/>
      <c r="AI10" s="39"/>
      <c r="AJ10" s="39"/>
      <c r="AK10" s="2"/>
      <c r="AL10" s="39">
        <f>データ!V6</f>
        <v>52</v>
      </c>
      <c r="AM10" s="39"/>
      <c r="AN10" s="39"/>
      <c r="AO10" s="39"/>
      <c r="AP10" s="39"/>
      <c r="AQ10" s="39"/>
      <c r="AR10" s="39"/>
      <c r="AS10" s="39"/>
      <c r="AT10" s="38">
        <f>データ!W6</f>
        <v>0.13</v>
      </c>
      <c r="AU10" s="38"/>
      <c r="AV10" s="38"/>
      <c r="AW10" s="38"/>
      <c r="AX10" s="38"/>
      <c r="AY10" s="38"/>
      <c r="AZ10" s="38"/>
      <c r="BA10" s="38"/>
      <c r="BB10" s="38">
        <f>データ!X6</f>
        <v>400</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udQ9K2Qh+8iXmzNcD/nsrHrQmTAxWBI5fy6hwITfQBZO/+KFGWARjpFhMb6DIBEXYh1XDTbdnWEPcLDtcW16w==" saltValue="BVL0Vw7j7RWxzzog5QtQ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325015</v>
      </c>
      <c r="D6" s="19">
        <f t="shared" si="3"/>
        <v>46</v>
      </c>
      <c r="E6" s="19">
        <f t="shared" si="3"/>
        <v>17</v>
      </c>
      <c r="F6" s="19">
        <f t="shared" si="3"/>
        <v>5</v>
      </c>
      <c r="G6" s="19">
        <f t="shared" si="3"/>
        <v>0</v>
      </c>
      <c r="H6" s="19" t="str">
        <f t="shared" si="3"/>
        <v>島根県　津和野町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59.9</v>
      </c>
      <c r="P6" s="20">
        <f t="shared" si="3"/>
        <v>0.83</v>
      </c>
      <c r="Q6" s="20">
        <f t="shared" si="3"/>
        <v>100</v>
      </c>
      <c r="R6" s="20">
        <f t="shared" si="3"/>
        <v>3190</v>
      </c>
      <c r="S6" s="20">
        <f t="shared" si="3"/>
        <v>6373</v>
      </c>
      <c r="T6" s="20">
        <f t="shared" si="3"/>
        <v>307.02999999999997</v>
      </c>
      <c r="U6" s="20">
        <f t="shared" si="3"/>
        <v>20.76</v>
      </c>
      <c r="V6" s="20">
        <f t="shared" si="3"/>
        <v>52</v>
      </c>
      <c r="W6" s="20">
        <f t="shared" si="3"/>
        <v>0.13</v>
      </c>
      <c r="X6" s="20">
        <f t="shared" si="3"/>
        <v>400</v>
      </c>
      <c r="Y6" s="21" t="str">
        <f>IF(Y7="",NA(),Y7)</f>
        <v>-</v>
      </c>
      <c r="Z6" s="21" t="str">
        <f t="shared" ref="Z6:AH6" si="4">IF(Z7="",NA(),Z7)</f>
        <v>-</v>
      </c>
      <c r="AA6" s="21" t="str">
        <f t="shared" si="4"/>
        <v>-</v>
      </c>
      <c r="AB6" s="21" t="str">
        <f t="shared" si="4"/>
        <v>-</v>
      </c>
      <c r="AC6" s="21">
        <f t="shared" si="4"/>
        <v>158.21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178.12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2233.59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39.840000000000003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388.72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60.87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59.8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325015</v>
      </c>
      <c r="D7" s="23">
        <v>46</v>
      </c>
      <c r="E7" s="23">
        <v>17</v>
      </c>
      <c r="F7" s="23">
        <v>5</v>
      </c>
      <c r="G7" s="23">
        <v>0</v>
      </c>
      <c r="H7" s="23" t="s">
        <v>96</v>
      </c>
      <c r="I7" s="23" t="s">
        <v>97</v>
      </c>
      <c r="J7" s="23" t="s">
        <v>98</v>
      </c>
      <c r="K7" s="23" t="s">
        <v>99</v>
      </c>
      <c r="L7" s="23" t="s">
        <v>100</v>
      </c>
      <c r="M7" s="23" t="s">
        <v>101</v>
      </c>
      <c r="N7" s="24" t="s">
        <v>102</v>
      </c>
      <c r="O7" s="24">
        <v>59.9</v>
      </c>
      <c r="P7" s="24">
        <v>0.83</v>
      </c>
      <c r="Q7" s="24">
        <v>100</v>
      </c>
      <c r="R7" s="24">
        <v>3190</v>
      </c>
      <c r="S7" s="24">
        <v>6373</v>
      </c>
      <c r="T7" s="24">
        <v>307.02999999999997</v>
      </c>
      <c r="U7" s="24">
        <v>20.76</v>
      </c>
      <c r="V7" s="24">
        <v>52</v>
      </c>
      <c r="W7" s="24">
        <v>0.13</v>
      </c>
      <c r="X7" s="24">
        <v>400</v>
      </c>
      <c r="Y7" s="24" t="s">
        <v>102</v>
      </c>
      <c r="Z7" s="24" t="s">
        <v>102</v>
      </c>
      <c r="AA7" s="24" t="s">
        <v>102</v>
      </c>
      <c r="AB7" s="24" t="s">
        <v>102</v>
      </c>
      <c r="AC7" s="24">
        <v>158.21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178.12</v>
      </c>
      <c r="AZ7" s="24" t="s">
        <v>102</v>
      </c>
      <c r="BA7" s="24" t="s">
        <v>102</v>
      </c>
      <c r="BB7" s="24" t="s">
        <v>102</v>
      </c>
      <c r="BC7" s="24" t="s">
        <v>102</v>
      </c>
      <c r="BD7" s="24">
        <v>58.25</v>
      </c>
      <c r="BE7" s="24">
        <v>47.19</v>
      </c>
      <c r="BF7" s="24" t="s">
        <v>102</v>
      </c>
      <c r="BG7" s="24" t="s">
        <v>102</v>
      </c>
      <c r="BH7" s="24" t="s">
        <v>102</v>
      </c>
      <c r="BI7" s="24" t="s">
        <v>102</v>
      </c>
      <c r="BJ7" s="24">
        <v>2233.59</v>
      </c>
      <c r="BK7" s="24" t="s">
        <v>102</v>
      </c>
      <c r="BL7" s="24" t="s">
        <v>102</v>
      </c>
      <c r="BM7" s="24" t="s">
        <v>102</v>
      </c>
      <c r="BN7" s="24" t="s">
        <v>102</v>
      </c>
      <c r="BO7" s="24">
        <v>791.46</v>
      </c>
      <c r="BP7" s="24">
        <v>798.1</v>
      </c>
      <c r="BQ7" s="24" t="s">
        <v>102</v>
      </c>
      <c r="BR7" s="24" t="s">
        <v>102</v>
      </c>
      <c r="BS7" s="24" t="s">
        <v>102</v>
      </c>
      <c r="BT7" s="24" t="s">
        <v>102</v>
      </c>
      <c r="BU7" s="24">
        <v>39.840000000000003</v>
      </c>
      <c r="BV7" s="24" t="s">
        <v>102</v>
      </c>
      <c r="BW7" s="24" t="s">
        <v>102</v>
      </c>
      <c r="BX7" s="24" t="s">
        <v>102</v>
      </c>
      <c r="BY7" s="24" t="s">
        <v>102</v>
      </c>
      <c r="BZ7" s="24">
        <v>47.96</v>
      </c>
      <c r="CA7" s="24">
        <v>54.51</v>
      </c>
      <c r="CB7" s="24" t="s">
        <v>102</v>
      </c>
      <c r="CC7" s="24" t="s">
        <v>102</v>
      </c>
      <c r="CD7" s="24" t="s">
        <v>102</v>
      </c>
      <c r="CE7" s="24" t="s">
        <v>102</v>
      </c>
      <c r="CF7" s="24">
        <v>388.72</v>
      </c>
      <c r="CG7" s="24" t="s">
        <v>102</v>
      </c>
      <c r="CH7" s="24" t="s">
        <v>102</v>
      </c>
      <c r="CI7" s="24" t="s">
        <v>102</v>
      </c>
      <c r="CJ7" s="24" t="s">
        <v>102</v>
      </c>
      <c r="CK7" s="24">
        <v>325.85000000000002</v>
      </c>
      <c r="CL7" s="24">
        <v>286.33</v>
      </c>
      <c r="CM7" s="24" t="s">
        <v>102</v>
      </c>
      <c r="CN7" s="24" t="s">
        <v>102</v>
      </c>
      <c r="CO7" s="24" t="s">
        <v>102</v>
      </c>
      <c r="CP7" s="24" t="s">
        <v>102</v>
      </c>
      <c r="CQ7" s="24">
        <v>60.87</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59.8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dcterms:created xsi:type="dcterms:W3CDTF">2025-12-23T06:22:27Z</dcterms:created>
  <dcterms:modified xsi:type="dcterms:W3CDTF">2026-02-13T06:45:14Z</dcterms:modified>
  <cp:category/>
</cp:coreProperties>
</file>