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ikatsu\Desktop\【R8.1.16】【26〆県提出】（津和野町）公営企業に係る経営比較分析表（令和６年度決算）の分析・公表について\回答\"/>
    </mc:Choice>
  </mc:AlternateContent>
  <workbookProtection workbookAlgorithmName="SHA-512" workbookHashValue="fzwiorM+eXES073e/UKERc8J/mxoP6gOMp7EXEd0jjsL/O8HQ/Qq20BuMdDViW2mjDLqgL9Z0aYMUavo+JYXiA==" workbookSaltValue="NqPrKZXxKUY9HHhS0NWVZA=="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<sst xmlns="http://schemas.openxmlformats.org/spreadsheetml/2006/main" count="319" uniqueCount="117">
  <si>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</si>
  <si>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</si>
  <si>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</si>
  <si>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</si>
  <si>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</si>
  <si>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</si>
  <si>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</si>
  <si>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</si>
  <si>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</si>
  <si>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</si>
  <si>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</si>
  <si>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</si>
  <si>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</si>
  <si>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</si>
  <si>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</si>
  <si>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</si>
  <si>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</si>
  <si>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</si>
  <si>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</si>
  <si>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</si>
  <si>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</si>
  <si>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</si>
  <si>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</si>
  <si>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</si>
  <si>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</si>
  <si>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</si>
  <si>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</si>
  <si>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</si>
  <si>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</si>
  <si>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</si>
  <si>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</si>
  <si>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</si>
  <si>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</si>
  <si>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</si>
  <si>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</si>
  <si>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</si>
  <si>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</si>
  <si>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</si>
  <si>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</si>
  <si>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</si>
  <si>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</si>
  <si>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</si>
  <si>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</si>
  <si>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</si>
  <si>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</si>
  <si>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</si>
  <si>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</si>
  <si>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</si>
  <si>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</si>
  <si>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</si>
  <si>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</si>
  <si>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</si>
  <si>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</si>
  <si>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</si>
  <si>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</si>
  <si>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</si>
  <si>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</si>
  <si>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</si>
  <si>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</si>
  <si>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</si>
  <si>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</si>
  <si>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</si>
  <si>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</si>
  <si>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</si>
  <si>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</si>
  <si>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</si>
  <si>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</si>
  <si>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</si>
  <si>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</si>
  <si>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</si>
  <si>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</si>
  <si>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</si>
  <si>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</si>
  <si>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</si>
  <si>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</si>
  <si>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</si>
  <si>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</si>
  <si>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</si>
  <si>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</si>
  <si>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</si>
  <si>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</si>
  <si>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</si>
  <si>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</si>
  <si>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</si>
  <si>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</si>
  <si>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</si>
  <si>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</si>
  <si>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</si>
  <si>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</si>
  <si>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</si>
  <si>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</si>
  <si>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</si>
  <si>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</si>
  <si>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</si>
  <si>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</si>
  <si>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</si>
  <si>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津和野町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</si>
  <si>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</si>
  <si>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</si>
  <si>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</si>
  <si>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</si>
  <si>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</si>
  <si>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</si>
  <si>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</si>
  <si>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</si>
  <si>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</si>
  <si>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</si>
  <si>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</si>
  <si>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</si>
  <si>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</si>
  <si>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</si>
  <si>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</si>
  <si>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</si>
  <si>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</si>
  <si>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当町においては未普及対策が終了し、今後は施設の維持管理及び更新事業に着手する予定としている。
　現況では、使用料金収入により補えない費用については、一般会計繰入金により補填を行っているが、施設の更新事業においても未普及対策同様に企業債の借入れが必要であることから、今後、償還額が増加していき、経営状況は厳しくなることが予想される。
　新規加入者があったものの、人口減少に伴い、使用料収入は前年度とほぼ変わらない。水洗化率は全国平均値よりも低く、未だ未接続の世帯があるため更なる接続率のアップ（使用料金収入の増加）に向け、町民への加入促進を図っていく必要がある。</t>
    <rPh sb="8" eb="11">
      <t>ミフキュウ</t>
    </rPh>
    <rPh sb="11" eb="13">
      <t>タイサク</t>
    </rPh>
    <rPh sb="14" eb="16">
      <t>シュウリョウ</t>
    </rPh>
    <rPh sb="18" eb="20">
      <t>コンゴ</t>
    </rPh>
    <rPh sb="21" eb="23">
      <t>シセツ</t>
    </rPh>
    <rPh sb="24" eb="26">
      <t>イジ</t>
    </rPh>
    <rPh sb="26" eb="28">
      <t>カンリ</t>
    </rPh>
    <rPh sb="28" eb="29">
      <t>オヨ</t>
    </rPh>
    <rPh sb="30" eb="32">
      <t>コウシン</t>
    </rPh>
    <rPh sb="32" eb="34">
      <t>ジギョウ</t>
    </rPh>
    <rPh sb="35" eb="37">
      <t>チャクシュ</t>
    </rPh>
    <rPh sb="39" eb="41">
      <t>ヨテイ</t>
    </rPh>
    <rPh sb="95" eb="97">
      <t>シセツ</t>
    </rPh>
    <rPh sb="98" eb="100">
      <t>コウシン</t>
    </rPh>
    <rPh sb="100" eb="102">
      <t>ジギョウ</t>
    </rPh>
    <rPh sb="107" eb="110">
      <t>ミフキュウ</t>
    </rPh>
    <rPh sb="110" eb="112">
      <t>タイサク</t>
    </rPh>
    <rPh sb="112" eb="114">
      <t>ドウヨウ</t>
    </rPh>
    <rPh sb="115" eb="117">
      <t>キギョウ</t>
    </rPh>
    <rPh sb="117" eb="118">
      <t>サイ</t>
    </rPh>
    <rPh sb="119" eb="121">
      <t>カリイ</t>
    </rPh>
    <rPh sb="123" eb="125">
      <t>ヒツヨウ</t>
    </rPh>
    <rPh sb="133" eb="135">
      <t>コンゴ</t>
    </rPh>
    <rPh sb="136" eb="138">
      <t>ショウカン</t>
    </rPh>
    <rPh sb="138" eb="139">
      <t>ガク</t>
    </rPh>
    <rPh sb="140" eb="142">
      <t>ゾウカ</t>
    </rPh>
    <rPh sb="147" eb="149">
      <t>ケイエイ</t>
    </rPh>
    <rPh sb="149" eb="151">
      <t>ジョウキョウ</t>
    </rPh>
    <rPh sb="152" eb="153">
      <t>キビ</t>
    </rPh>
    <rPh sb="160" eb="162">
      <t>ヨソウ</t>
    </rPh>
    <rPh sb="168" eb="170">
      <t>シンキ</t>
    </rPh>
    <rPh sb="170" eb="172">
      <t>カニュウ</t>
    </rPh>
    <rPh sb="172" eb="173">
      <t>シャ</t>
    </rPh>
    <phoneticPr fontId="4"/>
  </si>
  <si>
    <t>　管渠については、平成7年に布設されたものが最も古く、現在布設から30年が経過しているが、管渠の標準耐用年数が50年であることから、現在のところ早急な更新の必要はない。
　今後は、定期的な点検等を実施し、管渠等施設の長寿命化を図っていく計画である。</t>
    <phoneticPr fontId="4"/>
  </si>
  <si>
    <t>　今後、経営状態が厳しくなっていくことが想定されることから、更なる接続率のアップ（使用料金収入の増加）に向け、町民への加入促進を図っていく必要がある。
　料金改定については、加入率が上昇した段階で経営状況を鑑み検討する。
改定時期は農業集落排水施設事業の使用料金と統一金額であることから、時期を合わせて行う予定である。
　事業計画についても、処理区面積の縮小を含め、現在検討中である。
　今後、ストックマネジメント計画に基づき、施設の改築・更新を実施する予定であるが、事業を平準化させて実施する必要がある。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</si>
</sst>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036-45ED-8C27-7E19E158E34E}"/>
            </c:ext>
          </c:extLst>
        </c:ser>
        <c:dLbls>
          <c:showLegendKey val="0"/>
          <c:showVal val="0"/>
          <c:showCatName val="0"/>
          <c:showSerName val="0"/>
          <c:showPercent val="0"/>
          <c:showBubbleSize val="0"/>
        </c:dLbls>
        <c:gapWidth val="150"/>
        <c:axId val="105949456"/>
        <c:axId val="10594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xmlns:c16r2="http://schemas.microsoft.com/office/drawing/2015/06/chart">
            <c:ext xmlns:c16="http://schemas.microsoft.com/office/drawing/2014/chart" uri="{C3380CC4-5D6E-409C-BE32-E72D297353CC}">
              <c16:uniqueId val="{00000001-7036-45ED-8C27-7E19E158E34E}"/>
            </c:ext>
          </c:extLst>
        </c:ser>
        <c:dLbls>
          <c:showLegendKey val="0"/>
          <c:showVal val="0"/>
          <c:showCatName val="0"/>
          <c:showSerName val="0"/>
          <c:showPercent val="0"/>
          <c:showBubbleSize val="0"/>
        </c:dLbls>
        <c:marker val="1"/>
        <c:smooth val="0"/>
        <c:axId val="105949456"/>
        <c:axId val="105949848"/>
      </c:lineChart>
      <c:dateAx>
        <c:axId val="105949456"/>
        <c:scaling>
          <c:orientation val="minMax"/>
        </c:scaling>
        <c:delete val="1"/>
        <c:axPos val="b"/>
        <c:numFmt formatCode="&quot;R&quot;yy" sourceLinked="1"/>
        <c:majorTickMark val="none"/>
        <c:minorTickMark val="none"/>
        <c:tickLblPos val="none"/>
        <c:crossAx val="105949848"/>
        <c:crosses val="autoZero"/>
        <c:auto val="1"/>
        <c:lblOffset val="100"/>
        <c:baseTimeUnit val="years"/>
      </c:dateAx>
      <c:valAx>
        <c:axId val="10594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4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44.09</c:v>
                </c:pt>
              </c:numCache>
            </c:numRef>
          </c:val>
          <c:extLst xmlns:c16r2="http://schemas.microsoft.com/office/drawing/2015/06/chart">
            <c:ext xmlns:c16="http://schemas.microsoft.com/office/drawing/2014/chart" uri="{C3380CC4-5D6E-409C-BE32-E72D297353CC}">
              <c16:uniqueId val="{00000000-CB3B-468E-9102-943C1F3BE93A}"/>
            </c:ext>
          </c:extLst>
        </c:ser>
        <c:dLbls>
          <c:showLegendKey val="0"/>
          <c:showVal val="0"/>
          <c:showCatName val="0"/>
          <c:showSerName val="0"/>
          <c:showPercent val="0"/>
          <c:showBubbleSize val="0"/>
        </c:dLbls>
        <c:gapWidth val="150"/>
        <c:axId val="286060448"/>
        <c:axId val="28606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xmlns:c16r2="http://schemas.microsoft.com/office/drawing/2015/06/chart">
            <c:ext xmlns:c16="http://schemas.microsoft.com/office/drawing/2014/chart" uri="{C3380CC4-5D6E-409C-BE32-E72D297353CC}">
              <c16:uniqueId val="{00000001-CB3B-468E-9102-943C1F3BE93A}"/>
            </c:ext>
          </c:extLst>
        </c:ser>
        <c:dLbls>
          <c:showLegendKey val="0"/>
          <c:showVal val="0"/>
          <c:showCatName val="0"/>
          <c:showSerName val="0"/>
          <c:showPercent val="0"/>
          <c:showBubbleSize val="0"/>
        </c:dLbls>
        <c:marker val="1"/>
        <c:smooth val="0"/>
        <c:axId val="286060448"/>
        <c:axId val="286060840"/>
      </c:lineChart>
      <c:dateAx>
        <c:axId val="286060448"/>
        <c:scaling>
          <c:orientation val="minMax"/>
        </c:scaling>
        <c:delete val="1"/>
        <c:axPos val="b"/>
        <c:numFmt formatCode="&quot;R&quot;yy" sourceLinked="1"/>
        <c:majorTickMark val="none"/>
        <c:minorTickMark val="none"/>
        <c:tickLblPos val="none"/>
        <c:crossAx val="286060840"/>
        <c:crosses val="autoZero"/>
        <c:auto val="1"/>
        <c:lblOffset val="100"/>
        <c:baseTimeUnit val="years"/>
      </c:dateAx>
      <c:valAx>
        <c:axId val="28606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0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70.150000000000006</c:v>
                </c:pt>
              </c:numCache>
            </c:numRef>
          </c:val>
          <c:extLst xmlns:c16r2="http://schemas.microsoft.com/office/drawing/2015/06/chart">
            <c:ext xmlns:c16="http://schemas.microsoft.com/office/drawing/2014/chart" uri="{C3380CC4-5D6E-409C-BE32-E72D297353CC}">
              <c16:uniqueId val="{00000000-F8AE-4B79-B174-4E03602FA9A1}"/>
            </c:ext>
          </c:extLst>
        </c:ser>
        <c:dLbls>
          <c:showLegendKey val="0"/>
          <c:showVal val="0"/>
          <c:showCatName val="0"/>
          <c:showSerName val="0"/>
          <c:showPercent val="0"/>
          <c:showBubbleSize val="0"/>
        </c:dLbls>
        <c:gapWidth val="150"/>
        <c:axId val="286062016"/>
        <c:axId val="28606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xmlns:c16r2="http://schemas.microsoft.com/office/drawing/2015/06/chart">
            <c:ext xmlns:c16="http://schemas.microsoft.com/office/drawing/2014/chart" uri="{C3380CC4-5D6E-409C-BE32-E72D297353CC}">
              <c16:uniqueId val="{00000001-F8AE-4B79-B174-4E03602FA9A1}"/>
            </c:ext>
          </c:extLst>
        </c:ser>
        <c:dLbls>
          <c:showLegendKey val="0"/>
          <c:showVal val="0"/>
          <c:showCatName val="0"/>
          <c:showSerName val="0"/>
          <c:showPercent val="0"/>
          <c:showBubbleSize val="0"/>
        </c:dLbls>
        <c:marker val="1"/>
        <c:smooth val="0"/>
        <c:axId val="286062016"/>
        <c:axId val="286062408"/>
      </c:lineChart>
      <c:dateAx>
        <c:axId val="286062016"/>
        <c:scaling>
          <c:orientation val="minMax"/>
        </c:scaling>
        <c:delete val="1"/>
        <c:axPos val="b"/>
        <c:numFmt formatCode="&quot;R&quot;yy" sourceLinked="1"/>
        <c:majorTickMark val="none"/>
        <c:minorTickMark val="none"/>
        <c:tickLblPos val="none"/>
        <c:crossAx val="286062408"/>
        <c:crosses val="autoZero"/>
        <c:auto val="1"/>
        <c:lblOffset val="100"/>
        <c:baseTimeUnit val="years"/>
      </c:dateAx>
      <c:valAx>
        <c:axId val="28606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0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103.97</c:v>
                </c:pt>
              </c:numCache>
            </c:numRef>
          </c:val>
          <c:extLst xmlns:c16r2="http://schemas.microsoft.com/office/drawing/2015/06/chart">
            <c:ext xmlns:c16="http://schemas.microsoft.com/office/drawing/2014/chart" uri="{C3380CC4-5D6E-409C-BE32-E72D297353CC}">
              <c16:uniqueId val="{00000000-B71E-41B1-A0A6-65263EC0ADBF}"/>
            </c:ext>
          </c:extLst>
        </c:ser>
        <c:dLbls>
          <c:showLegendKey val="0"/>
          <c:showVal val="0"/>
          <c:showCatName val="0"/>
          <c:showSerName val="0"/>
          <c:showPercent val="0"/>
          <c:showBubbleSize val="0"/>
        </c:dLbls>
        <c:gapWidth val="150"/>
        <c:axId val="187425064"/>
        <c:axId val="18742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xmlns:c16r2="http://schemas.microsoft.com/office/drawing/2015/06/chart">
            <c:ext xmlns:c16="http://schemas.microsoft.com/office/drawing/2014/chart" uri="{C3380CC4-5D6E-409C-BE32-E72D297353CC}">
              <c16:uniqueId val="{00000001-B71E-41B1-A0A6-65263EC0ADBF}"/>
            </c:ext>
          </c:extLst>
        </c:ser>
        <c:dLbls>
          <c:showLegendKey val="0"/>
          <c:showVal val="0"/>
          <c:showCatName val="0"/>
          <c:showSerName val="0"/>
          <c:showPercent val="0"/>
          <c:showBubbleSize val="0"/>
        </c:dLbls>
        <c:marker val="1"/>
        <c:smooth val="0"/>
        <c:axId val="187425064"/>
        <c:axId val="187425456"/>
      </c:lineChart>
      <c:dateAx>
        <c:axId val="187425064"/>
        <c:scaling>
          <c:orientation val="minMax"/>
        </c:scaling>
        <c:delete val="1"/>
        <c:axPos val="b"/>
        <c:numFmt formatCode="&quot;R&quot;yy" sourceLinked="1"/>
        <c:majorTickMark val="none"/>
        <c:minorTickMark val="none"/>
        <c:tickLblPos val="none"/>
        <c:crossAx val="187425456"/>
        <c:crosses val="autoZero"/>
        <c:auto val="1"/>
        <c:lblOffset val="100"/>
        <c:baseTimeUnit val="years"/>
      </c:dateAx>
      <c:valAx>
        <c:axId val="18742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2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39.33</c:v>
                </c:pt>
              </c:numCache>
            </c:numRef>
          </c:val>
          <c:extLst xmlns:c16r2="http://schemas.microsoft.com/office/drawing/2015/06/chart">
            <c:ext xmlns:c16="http://schemas.microsoft.com/office/drawing/2014/chart" uri="{C3380CC4-5D6E-409C-BE32-E72D297353CC}">
              <c16:uniqueId val="{00000000-2BF8-4A78-83CC-EEC7B2380452}"/>
            </c:ext>
          </c:extLst>
        </c:ser>
        <c:dLbls>
          <c:showLegendKey val="0"/>
          <c:showVal val="0"/>
          <c:showCatName val="0"/>
          <c:showSerName val="0"/>
          <c:showPercent val="0"/>
          <c:showBubbleSize val="0"/>
        </c:dLbls>
        <c:gapWidth val="150"/>
        <c:axId val="187426632"/>
        <c:axId val="18742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xmlns:c16r2="http://schemas.microsoft.com/office/drawing/2015/06/chart">
            <c:ext xmlns:c16="http://schemas.microsoft.com/office/drawing/2014/chart" uri="{C3380CC4-5D6E-409C-BE32-E72D297353CC}">
              <c16:uniqueId val="{00000001-2BF8-4A78-83CC-EEC7B2380452}"/>
            </c:ext>
          </c:extLst>
        </c:ser>
        <c:dLbls>
          <c:showLegendKey val="0"/>
          <c:showVal val="0"/>
          <c:showCatName val="0"/>
          <c:showSerName val="0"/>
          <c:showPercent val="0"/>
          <c:showBubbleSize val="0"/>
        </c:dLbls>
        <c:marker val="1"/>
        <c:smooth val="0"/>
        <c:axId val="187426632"/>
        <c:axId val="187427024"/>
      </c:lineChart>
      <c:dateAx>
        <c:axId val="187426632"/>
        <c:scaling>
          <c:orientation val="minMax"/>
        </c:scaling>
        <c:delete val="1"/>
        <c:axPos val="b"/>
        <c:numFmt formatCode="&quot;R&quot;yy" sourceLinked="1"/>
        <c:majorTickMark val="none"/>
        <c:minorTickMark val="none"/>
        <c:tickLblPos val="none"/>
        <c:crossAx val="187427024"/>
        <c:crosses val="autoZero"/>
        <c:auto val="1"/>
        <c:lblOffset val="100"/>
        <c:baseTimeUnit val="years"/>
      </c:dateAx>
      <c:valAx>
        <c:axId val="18742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2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A19-43AE-8FD4-7D95763F0032}"/>
            </c:ext>
          </c:extLst>
        </c:ser>
        <c:dLbls>
          <c:showLegendKey val="0"/>
          <c:showVal val="0"/>
          <c:showCatName val="0"/>
          <c:showSerName val="0"/>
          <c:showPercent val="0"/>
          <c:showBubbleSize val="0"/>
        </c:dLbls>
        <c:gapWidth val="150"/>
        <c:axId val="187428200"/>
        <c:axId val="28703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xmlns:c16r2="http://schemas.microsoft.com/office/drawing/2015/06/chart">
            <c:ext xmlns:c16="http://schemas.microsoft.com/office/drawing/2014/chart" uri="{C3380CC4-5D6E-409C-BE32-E72D297353CC}">
              <c16:uniqueId val="{00000001-FA19-43AE-8FD4-7D95763F0032}"/>
            </c:ext>
          </c:extLst>
        </c:ser>
        <c:dLbls>
          <c:showLegendKey val="0"/>
          <c:showVal val="0"/>
          <c:showCatName val="0"/>
          <c:showSerName val="0"/>
          <c:showPercent val="0"/>
          <c:showBubbleSize val="0"/>
        </c:dLbls>
        <c:marker val="1"/>
        <c:smooth val="0"/>
        <c:axId val="187428200"/>
        <c:axId val="287031912"/>
      </c:lineChart>
      <c:dateAx>
        <c:axId val="187428200"/>
        <c:scaling>
          <c:orientation val="minMax"/>
        </c:scaling>
        <c:delete val="1"/>
        <c:axPos val="b"/>
        <c:numFmt formatCode="&quot;R&quot;yy" sourceLinked="1"/>
        <c:majorTickMark val="none"/>
        <c:minorTickMark val="none"/>
        <c:tickLblPos val="none"/>
        <c:crossAx val="287031912"/>
        <c:crosses val="autoZero"/>
        <c:auto val="1"/>
        <c:lblOffset val="100"/>
        <c:baseTimeUnit val="years"/>
      </c:dateAx>
      <c:valAx>
        <c:axId val="28703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28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E64-44DD-94DB-DBC45E96D873}"/>
            </c:ext>
          </c:extLst>
        </c:ser>
        <c:dLbls>
          <c:showLegendKey val="0"/>
          <c:showVal val="0"/>
          <c:showCatName val="0"/>
          <c:showSerName val="0"/>
          <c:showPercent val="0"/>
          <c:showBubbleSize val="0"/>
        </c:dLbls>
        <c:gapWidth val="150"/>
        <c:axId val="287035048"/>
        <c:axId val="28703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xmlns:c16r2="http://schemas.microsoft.com/office/drawing/2015/06/chart">
            <c:ext xmlns:c16="http://schemas.microsoft.com/office/drawing/2014/chart" uri="{C3380CC4-5D6E-409C-BE32-E72D297353CC}">
              <c16:uniqueId val="{00000001-AE64-44DD-94DB-DBC45E96D873}"/>
            </c:ext>
          </c:extLst>
        </c:ser>
        <c:dLbls>
          <c:showLegendKey val="0"/>
          <c:showVal val="0"/>
          <c:showCatName val="0"/>
          <c:showSerName val="0"/>
          <c:showPercent val="0"/>
          <c:showBubbleSize val="0"/>
        </c:dLbls>
        <c:marker val="1"/>
        <c:smooth val="0"/>
        <c:axId val="287035048"/>
        <c:axId val="287035440"/>
      </c:lineChart>
      <c:dateAx>
        <c:axId val="287035048"/>
        <c:scaling>
          <c:orientation val="minMax"/>
        </c:scaling>
        <c:delete val="1"/>
        <c:axPos val="b"/>
        <c:numFmt formatCode="&quot;R&quot;yy" sourceLinked="1"/>
        <c:majorTickMark val="none"/>
        <c:minorTickMark val="none"/>
        <c:tickLblPos val="none"/>
        <c:crossAx val="287035440"/>
        <c:crosses val="autoZero"/>
        <c:auto val="1"/>
        <c:lblOffset val="100"/>
        <c:baseTimeUnit val="years"/>
      </c:dateAx>
      <c:valAx>
        <c:axId val="28703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3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12.28</c:v>
                </c:pt>
              </c:numCache>
            </c:numRef>
          </c:val>
          <c:extLst xmlns:c16r2="http://schemas.microsoft.com/office/drawing/2015/06/chart">
            <c:ext xmlns:c16="http://schemas.microsoft.com/office/drawing/2014/chart" uri="{C3380CC4-5D6E-409C-BE32-E72D297353CC}">
              <c16:uniqueId val="{00000000-C780-4DEC-952B-CB50DBE3072B}"/>
            </c:ext>
          </c:extLst>
        </c:ser>
        <c:dLbls>
          <c:showLegendKey val="0"/>
          <c:showVal val="0"/>
          <c:showCatName val="0"/>
          <c:showSerName val="0"/>
          <c:showPercent val="0"/>
          <c:showBubbleSize val="0"/>
        </c:dLbls>
        <c:gapWidth val="150"/>
        <c:axId val="287078816"/>
        <c:axId val="28707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xmlns:c16r2="http://schemas.microsoft.com/office/drawing/2015/06/chart">
            <c:ext xmlns:c16="http://schemas.microsoft.com/office/drawing/2014/chart" uri="{C3380CC4-5D6E-409C-BE32-E72D297353CC}">
              <c16:uniqueId val="{00000001-C780-4DEC-952B-CB50DBE3072B}"/>
            </c:ext>
          </c:extLst>
        </c:ser>
        <c:dLbls>
          <c:showLegendKey val="0"/>
          <c:showVal val="0"/>
          <c:showCatName val="0"/>
          <c:showSerName val="0"/>
          <c:showPercent val="0"/>
          <c:showBubbleSize val="0"/>
        </c:dLbls>
        <c:marker val="1"/>
        <c:smooth val="0"/>
        <c:axId val="287078816"/>
        <c:axId val="287079208"/>
      </c:lineChart>
      <c:dateAx>
        <c:axId val="287078816"/>
        <c:scaling>
          <c:orientation val="minMax"/>
        </c:scaling>
        <c:delete val="1"/>
        <c:axPos val="b"/>
        <c:numFmt formatCode="&quot;R&quot;yy" sourceLinked="1"/>
        <c:majorTickMark val="none"/>
        <c:minorTickMark val="none"/>
        <c:tickLblPos val="none"/>
        <c:crossAx val="287079208"/>
        <c:crosses val="autoZero"/>
        <c:auto val="1"/>
        <c:lblOffset val="100"/>
        <c:baseTimeUnit val="years"/>
      </c:dateAx>
      <c:valAx>
        <c:axId val="28707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1073.28</c:v>
                </c:pt>
              </c:numCache>
            </c:numRef>
          </c:val>
          <c:extLst xmlns:c16r2="http://schemas.microsoft.com/office/drawing/2015/06/chart">
            <c:ext xmlns:c16="http://schemas.microsoft.com/office/drawing/2014/chart" uri="{C3380CC4-5D6E-409C-BE32-E72D297353CC}">
              <c16:uniqueId val="{00000000-9F48-419D-97AC-E71A0EA5B8E9}"/>
            </c:ext>
          </c:extLst>
        </c:ser>
        <c:dLbls>
          <c:showLegendKey val="0"/>
          <c:showVal val="0"/>
          <c:showCatName val="0"/>
          <c:showSerName val="0"/>
          <c:showPercent val="0"/>
          <c:showBubbleSize val="0"/>
        </c:dLbls>
        <c:gapWidth val="150"/>
        <c:axId val="287034264"/>
        <c:axId val="28703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xmlns:c16r2="http://schemas.microsoft.com/office/drawing/2015/06/chart">
            <c:ext xmlns:c16="http://schemas.microsoft.com/office/drawing/2014/chart" uri="{C3380CC4-5D6E-409C-BE32-E72D297353CC}">
              <c16:uniqueId val="{00000001-9F48-419D-97AC-E71A0EA5B8E9}"/>
            </c:ext>
          </c:extLst>
        </c:ser>
        <c:dLbls>
          <c:showLegendKey val="0"/>
          <c:showVal val="0"/>
          <c:showCatName val="0"/>
          <c:showSerName val="0"/>
          <c:showPercent val="0"/>
          <c:showBubbleSize val="0"/>
        </c:dLbls>
        <c:marker val="1"/>
        <c:smooth val="0"/>
        <c:axId val="287034264"/>
        <c:axId val="287033872"/>
      </c:lineChart>
      <c:dateAx>
        <c:axId val="287034264"/>
        <c:scaling>
          <c:orientation val="minMax"/>
        </c:scaling>
        <c:delete val="1"/>
        <c:axPos val="b"/>
        <c:numFmt formatCode="&quot;R&quot;yy" sourceLinked="1"/>
        <c:majorTickMark val="none"/>
        <c:minorTickMark val="none"/>
        <c:tickLblPos val="none"/>
        <c:crossAx val="287033872"/>
        <c:crosses val="autoZero"/>
        <c:auto val="1"/>
        <c:lblOffset val="100"/>
        <c:baseTimeUnit val="years"/>
      </c:dateAx>
      <c:valAx>
        <c:axId val="28703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3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86.48</c:v>
                </c:pt>
              </c:numCache>
            </c:numRef>
          </c:val>
          <c:extLst xmlns:c16r2="http://schemas.microsoft.com/office/drawing/2015/06/chart">
            <c:ext xmlns:c16="http://schemas.microsoft.com/office/drawing/2014/chart" uri="{C3380CC4-5D6E-409C-BE32-E72D297353CC}">
              <c16:uniqueId val="{00000000-C29F-4B36-880A-C2C0C717DB0F}"/>
            </c:ext>
          </c:extLst>
        </c:ser>
        <c:dLbls>
          <c:showLegendKey val="0"/>
          <c:showVal val="0"/>
          <c:showCatName val="0"/>
          <c:showSerName val="0"/>
          <c:showPercent val="0"/>
          <c:showBubbleSize val="0"/>
        </c:dLbls>
        <c:gapWidth val="150"/>
        <c:axId val="287080384"/>
        <c:axId val="28708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xmlns:c16r2="http://schemas.microsoft.com/office/drawing/2015/06/chart">
            <c:ext xmlns:c16="http://schemas.microsoft.com/office/drawing/2014/chart" uri="{C3380CC4-5D6E-409C-BE32-E72D297353CC}">
              <c16:uniqueId val="{00000001-C29F-4B36-880A-C2C0C717DB0F}"/>
            </c:ext>
          </c:extLst>
        </c:ser>
        <c:dLbls>
          <c:showLegendKey val="0"/>
          <c:showVal val="0"/>
          <c:showCatName val="0"/>
          <c:showSerName val="0"/>
          <c:showPercent val="0"/>
          <c:showBubbleSize val="0"/>
        </c:dLbls>
        <c:marker val="1"/>
        <c:smooth val="0"/>
        <c:axId val="287080384"/>
        <c:axId val="287080776"/>
      </c:lineChart>
      <c:dateAx>
        <c:axId val="287080384"/>
        <c:scaling>
          <c:orientation val="minMax"/>
        </c:scaling>
        <c:delete val="1"/>
        <c:axPos val="b"/>
        <c:numFmt formatCode="&quot;R&quot;yy" sourceLinked="1"/>
        <c:majorTickMark val="none"/>
        <c:minorTickMark val="none"/>
        <c:tickLblPos val="none"/>
        <c:crossAx val="287080776"/>
        <c:crosses val="autoZero"/>
        <c:auto val="1"/>
        <c:lblOffset val="100"/>
        <c:baseTimeUnit val="years"/>
      </c:dateAx>
      <c:valAx>
        <c:axId val="28708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243.1</c:v>
                </c:pt>
              </c:numCache>
            </c:numRef>
          </c:val>
          <c:extLst xmlns:c16r2="http://schemas.microsoft.com/office/drawing/2015/06/chart">
            <c:ext xmlns:c16="http://schemas.microsoft.com/office/drawing/2014/chart" uri="{C3380CC4-5D6E-409C-BE32-E72D297353CC}">
              <c16:uniqueId val="{00000000-A3DC-4314-8B6A-4B328DCF9324}"/>
            </c:ext>
          </c:extLst>
        </c:ser>
        <c:dLbls>
          <c:showLegendKey val="0"/>
          <c:showVal val="0"/>
          <c:showCatName val="0"/>
          <c:showSerName val="0"/>
          <c:showPercent val="0"/>
          <c:showBubbleSize val="0"/>
        </c:dLbls>
        <c:gapWidth val="150"/>
        <c:axId val="287034656"/>
        <c:axId val="28605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xmlns:c16r2="http://schemas.microsoft.com/office/drawing/2015/06/chart">
            <c:ext xmlns:c16="http://schemas.microsoft.com/office/drawing/2014/chart" uri="{C3380CC4-5D6E-409C-BE32-E72D297353CC}">
              <c16:uniqueId val="{00000001-A3DC-4314-8B6A-4B328DCF9324}"/>
            </c:ext>
          </c:extLst>
        </c:ser>
        <c:dLbls>
          <c:showLegendKey val="0"/>
          <c:showVal val="0"/>
          <c:showCatName val="0"/>
          <c:showSerName val="0"/>
          <c:showPercent val="0"/>
          <c:showBubbleSize val="0"/>
        </c:dLbls>
        <c:marker val="1"/>
        <c:smooth val="0"/>
        <c:axId val="287034656"/>
        <c:axId val="286059272"/>
      </c:lineChart>
      <c:dateAx>
        <c:axId val="287034656"/>
        <c:scaling>
          <c:orientation val="minMax"/>
        </c:scaling>
        <c:delete val="1"/>
        <c:axPos val="b"/>
        <c:numFmt formatCode="&quot;R&quot;yy" sourceLinked="1"/>
        <c:majorTickMark val="none"/>
        <c:minorTickMark val="none"/>
        <c:tickLblPos val="none"/>
        <c:crossAx val="286059272"/>
        <c:crosses val="autoZero"/>
        <c:auto val="1"/>
        <c:lblOffset val="100"/>
        <c:baseTimeUnit val="years"/>
      </c:dateAx>
      <c:valAx>
        <c:axId val="28605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N86" sqref="BN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津和野町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6373</v>
      </c>
      <c r="AM8" s="54"/>
      <c r="AN8" s="54"/>
      <c r="AO8" s="54"/>
      <c r="AP8" s="54"/>
      <c r="AQ8" s="54"/>
      <c r="AR8" s="54"/>
      <c r="AS8" s="54"/>
      <c r="AT8" s="53">
        <f>データ!T6</f>
        <v>307.02999999999997</v>
      </c>
      <c r="AU8" s="53"/>
      <c r="AV8" s="53"/>
      <c r="AW8" s="53"/>
      <c r="AX8" s="53"/>
      <c r="AY8" s="53"/>
      <c r="AZ8" s="53"/>
      <c r="BA8" s="53"/>
      <c r="BB8" s="53">
        <f>データ!U6</f>
        <v>20.76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50.43</v>
      </c>
      <c r="J10" s="53"/>
      <c r="K10" s="53"/>
      <c r="L10" s="53"/>
      <c r="M10" s="53"/>
      <c r="N10" s="53"/>
      <c r="O10" s="53"/>
      <c r="P10" s="53">
        <f>データ!P6</f>
        <v>48.35</v>
      </c>
      <c r="Q10" s="53"/>
      <c r="R10" s="53"/>
      <c r="S10" s="53"/>
      <c r="T10" s="53"/>
      <c r="U10" s="53"/>
      <c r="V10" s="53"/>
      <c r="W10" s="53">
        <f>データ!Q6</f>
        <v>100</v>
      </c>
      <c r="X10" s="53"/>
      <c r="Y10" s="53"/>
      <c r="Z10" s="53"/>
      <c r="AA10" s="53"/>
      <c r="AB10" s="53"/>
      <c r="AC10" s="53"/>
      <c r="AD10" s="54">
        <f>データ!R6</f>
        <v>3190</v>
      </c>
      <c r="AE10" s="54"/>
      <c r="AF10" s="54"/>
      <c r="AG10" s="54"/>
      <c r="AH10" s="54"/>
      <c r="AI10" s="54"/>
      <c r="AJ10" s="54"/>
      <c r="AK10" s="2"/>
      <c r="AL10" s="54">
        <f>データ!V6</f>
        <v>3045</v>
      </c>
      <c r="AM10" s="54"/>
      <c r="AN10" s="54"/>
      <c r="AO10" s="54"/>
      <c r="AP10" s="54"/>
      <c r="AQ10" s="54"/>
      <c r="AR10" s="54"/>
      <c r="AS10" s="54"/>
      <c r="AT10" s="53">
        <f>データ!W6</f>
        <v>1.46</v>
      </c>
      <c r="AU10" s="53"/>
      <c r="AV10" s="53"/>
      <c r="AW10" s="53"/>
      <c r="AX10" s="53"/>
      <c r="AY10" s="53"/>
      <c r="AZ10" s="53"/>
      <c r="BA10" s="53"/>
      <c r="BB10" s="53">
        <f>データ!X6</f>
        <v>2085.62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nEzgFD3NxVHR4f9ak+P6RM0GeNaMX08CvQFD+UQKddO72T36DFrXJdcb2J+4kJ8vgYvQoc8R8iR+Xc+b+7DEg==" saltValue="LxbWSgWsh1ENkqMYANbv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325015</v>
      </c>
      <c r="D6" s="19">
        <f t="shared" si="3"/>
        <v>46</v>
      </c>
      <c r="E6" s="19">
        <f t="shared" si="3"/>
        <v>17</v>
      </c>
      <c r="F6" s="19">
        <f t="shared" si="3"/>
        <v>4</v>
      </c>
      <c r="G6" s="19">
        <f t="shared" si="3"/>
        <v>0</v>
      </c>
      <c r="H6" s="19" t="str">
        <f t="shared" si="3"/>
        <v>島根県　津和野町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50.43</v>
      </c>
      <c r="P6" s="20">
        <f t="shared" si="3"/>
        <v>48.35</v>
      </c>
      <c r="Q6" s="20">
        <f t="shared" si="3"/>
        <v>100</v>
      </c>
      <c r="R6" s="20">
        <f t="shared" si="3"/>
        <v>3190</v>
      </c>
      <c r="S6" s="20">
        <f t="shared" si="3"/>
        <v>6373</v>
      </c>
      <c r="T6" s="20">
        <f t="shared" si="3"/>
        <v>307.02999999999997</v>
      </c>
      <c r="U6" s="20">
        <f t="shared" si="3"/>
        <v>20.76</v>
      </c>
      <c r="V6" s="20">
        <f t="shared" si="3"/>
        <v>3045</v>
      </c>
      <c r="W6" s="20">
        <f t="shared" si="3"/>
        <v>1.46</v>
      </c>
      <c r="X6" s="20">
        <f t="shared" si="3"/>
        <v>2085.62</v>
      </c>
      <c r="Y6" s="21" t="str">
        <f>IF(Y7="",NA(),Y7)</f>
        <v>-</v>
      </c>
      <c r="Z6" s="21" t="str">
        <f t="shared" ref="Z6:AH6" si="4">IF(Z7="",NA(),Z7)</f>
        <v>-</v>
      </c>
      <c r="AA6" s="21" t="str">
        <f t="shared" si="4"/>
        <v>-</v>
      </c>
      <c r="AB6" s="21" t="str">
        <f t="shared" si="4"/>
        <v>-</v>
      </c>
      <c r="AC6" s="21">
        <f t="shared" si="4"/>
        <v>103.97</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12.28</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1073.28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86.48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243.1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44.09</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70.150000000000006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39.33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325015</v>
      </c>
      <c r="D7" s="23">
        <v>46</v>
      </c>
      <c r="E7" s="23">
        <v>17</v>
      </c>
      <c r="F7" s="23">
        <v>4</v>
      </c>
      <c r="G7" s="23">
        <v>0</v>
      </c>
      <c r="H7" s="23" t="s">
        <v>96</v>
      </c>
      <c r="I7" s="23" t="s">
        <v>97</v>
      </c>
      <c r="J7" s="23" t="s">
        <v>98</v>
      </c>
      <c r="K7" s="23" t="s">
        <v>99</v>
      </c>
      <c r="L7" s="23" t="s">
        <v>100</v>
      </c>
      <c r="M7" s="23" t="s">
        <v>101</v>
      </c>
      <c r="N7" s="24" t="s">
        <v>102</v>
      </c>
      <c r="O7" s="24">
        <v>50.43</v>
      </c>
      <c r="P7" s="24">
        <v>48.35</v>
      </c>
      <c r="Q7" s="24">
        <v>100</v>
      </c>
      <c r="R7" s="24">
        <v>3190</v>
      </c>
      <c r="S7" s="24">
        <v>6373</v>
      </c>
      <c r="T7" s="24">
        <v>307.02999999999997</v>
      </c>
      <c r="U7" s="24">
        <v>20.76</v>
      </c>
      <c r="V7" s="24">
        <v>3045</v>
      </c>
      <c r="W7" s="24">
        <v>1.46</v>
      </c>
      <c r="X7" s="24">
        <v>2085.62</v>
      </c>
      <c r="Y7" s="24" t="s">
        <v>102</v>
      </c>
      <c r="Z7" s="24" t="s">
        <v>102</v>
      </c>
      <c r="AA7" s="24" t="s">
        <v>102</v>
      </c>
      <c r="AB7" s="24" t="s">
        <v>102</v>
      </c>
      <c r="AC7" s="24">
        <v>103.97</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12.28</v>
      </c>
      <c r="AZ7" s="24" t="s">
        <v>102</v>
      </c>
      <c r="BA7" s="24" t="s">
        <v>102</v>
      </c>
      <c r="BB7" s="24" t="s">
        <v>102</v>
      </c>
      <c r="BC7" s="24" t="s">
        <v>102</v>
      </c>
      <c r="BD7" s="24">
        <v>53.28</v>
      </c>
      <c r="BE7" s="24">
        <v>50.9</v>
      </c>
      <c r="BF7" s="24" t="s">
        <v>102</v>
      </c>
      <c r="BG7" s="24" t="s">
        <v>102</v>
      </c>
      <c r="BH7" s="24" t="s">
        <v>102</v>
      </c>
      <c r="BI7" s="24" t="s">
        <v>102</v>
      </c>
      <c r="BJ7" s="24">
        <v>1073.28</v>
      </c>
      <c r="BK7" s="24" t="s">
        <v>102</v>
      </c>
      <c r="BL7" s="24" t="s">
        <v>102</v>
      </c>
      <c r="BM7" s="24" t="s">
        <v>102</v>
      </c>
      <c r="BN7" s="24" t="s">
        <v>102</v>
      </c>
      <c r="BO7" s="24">
        <v>1142.44</v>
      </c>
      <c r="BP7" s="24">
        <v>1099.1500000000001</v>
      </c>
      <c r="BQ7" s="24" t="s">
        <v>102</v>
      </c>
      <c r="BR7" s="24" t="s">
        <v>102</v>
      </c>
      <c r="BS7" s="24" t="s">
        <v>102</v>
      </c>
      <c r="BT7" s="24" t="s">
        <v>102</v>
      </c>
      <c r="BU7" s="24">
        <v>86.48</v>
      </c>
      <c r="BV7" s="24" t="s">
        <v>102</v>
      </c>
      <c r="BW7" s="24" t="s">
        <v>102</v>
      </c>
      <c r="BX7" s="24" t="s">
        <v>102</v>
      </c>
      <c r="BY7" s="24" t="s">
        <v>102</v>
      </c>
      <c r="BZ7" s="24">
        <v>66.63</v>
      </c>
      <c r="CA7" s="24">
        <v>72.92</v>
      </c>
      <c r="CB7" s="24" t="s">
        <v>102</v>
      </c>
      <c r="CC7" s="24" t="s">
        <v>102</v>
      </c>
      <c r="CD7" s="24" t="s">
        <v>102</v>
      </c>
      <c r="CE7" s="24" t="s">
        <v>102</v>
      </c>
      <c r="CF7" s="24">
        <v>243.1</v>
      </c>
      <c r="CG7" s="24" t="s">
        <v>102</v>
      </c>
      <c r="CH7" s="24" t="s">
        <v>102</v>
      </c>
      <c r="CI7" s="24" t="s">
        <v>102</v>
      </c>
      <c r="CJ7" s="24" t="s">
        <v>102</v>
      </c>
      <c r="CK7" s="24">
        <v>252.17</v>
      </c>
      <c r="CL7" s="24">
        <v>225.78</v>
      </c>
      <c r="CM7" s="24" t="s">
        <v>102</v>
      </c>
      <c r="CN7" s="24" t="s">
        <v>102</v>
      </c>
      <c r="CO7" s="24" t="s">
        <v>102</v>
      </c>
      <c r="CP7" s="24" t="s">
        <v>102</v>
      </c>
      <c r="CQ7" s="24">
        <v>44.09</v>
      </c>
      <c r="CR7" s="24" t="s">
        <v>102</v>
      </c>
      <c r="CS7" s="24" t="s">
        <v>102</v>
      </c>
      <c r="CT7" s="24" t="s">
        <v>102</v>
      </c>
      <c r="CU7" s="24" t="s">
        <v>102</v>
      </c>
      <c r="CV7" s="24">
        <v>42.15</v>
      </c>
      <c r="CW7" s="24">
        <v>43.17</v>
      </c>
      <c r="CX7" s="24" t="s">
        <v>102</v>
      </c>
      <c r="CY7" s="24" t="s">
        <v>102</v>
      </c>
      <c r="CZ7" s="24" t="s">
        <v>102</v>
      </c>
      <c r="DA7" s="24" t="s">
        <v>102</v>
      </c>
      <c r="DB7" s="24">
        <v>70.150000000000006</v>
      </c>
      <c r="DC7" s="24" t="s">
        <v>102</v>
      </c>
      <c r="DD7" s="24" t="s">
        <v>102</v>
      </c>
      <c r="DE7" s="24" t="s">
        <v>102</v>
      </c>
      <c r="DF7" s="24" t="s">
        <v>102</v>
      </c>
      <c r="DG7" s="24">
        <v>84.21</v>
      </c>
      <c r="DH7" s="24">
        <v>86.31</v>
      </c>
      <c r="DI7" s="24" t="s">
        <v>102</v>
      </c>
      <c r="DJ7" s="24" t="s">
        <v>102</v>
      </c>
      <c r="DK7" s="24" t="s">
        <v>102</v>
      </c>
      <c r="DL7" s="24" t="s">
        <v>102</v>
      </c>
      <c r="DM7" s="24">
        <v>39.33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津和野町</cp:lastModifiedBy>
  <dcterms:created xsi:type="dcterms:W3CDTF">2025-12-23T06:13:37Z</dcterms:created>
  <dcterms:modified xsi:type="dcterms:W3CDTF">2026-01-19T00:52:17Z</dcterms:modified>
  <cp:category/>
</cp:coreProperties>
</file>