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11水道課\R07_水道課フォルダ\05_下水道総務\各種調査\【経営比較分析表】2024_324493_46_1718\"/>
    </mc:Choice>
  </mc:AlternateContent>
  <workbookProtection workbookAlgorithmName="SHA-512" workbookHashValue="8ZykRIEIOoTZAO6BwyeigODI81fKJwnnLX0s9CsMaxtlssV7c4vjaMrP9Ev0HsC3rwGCsAOIJTW9q90S29Th1g==" workbookSaltValue="3ehnDYixJiOV7jzumU56Ww==" workbookSpinCount="100000" lockStructure="1"/>
  <bookViews>
    <workbookView xWindow="0" yWindow="0" windowWidth="28800" windowHeight="130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<sst xmlns="http://schemas.openxmlformats.org/spreadsheetml/2006/main" count="325" uniqueCount="117">
  <si>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</si>
  <si>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</si>
  <si>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</si>
  <si>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</si>
  <si>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</si>
  <si>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</si>
  <si>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</si>
  <si>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</si>
  <si>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</si>
  <si>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</si>
  <si>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</si>
  <si>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</si>
  <si>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</si>
  <si>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</si>
  <si>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</si>
  <si>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</si>
  <si>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</si>
  <si>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</si>
  <si>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</si>
  <si>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</si>
  <si>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</si>
  <si>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</si>
  <si>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</si>
  <si>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</si>
  <si>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</si>
  <si>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</si>
  <si>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</si>
  <si>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</si>
  <si>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</si>
  <si>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</si>
  <si>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</si>
  <si>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</si>
  <si>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</si>
  <si>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</si>
  <si>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</si>
  <si>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</si>
  <si>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</si>
  <si>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</si>
  <si>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</si>
  <si>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</si>
  <si>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</si>
  <si>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</si>
  <si>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</si>
  <si>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</si>
  <si>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</si>
  <si>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</si>
  <si>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</si>
  <si>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</si>
  <si>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</si>
  <si>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</si>
  <si>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</si>
  <si>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</si>
  <si>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</si>
  <si>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</si>
  <si>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</si>
  <si>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</si>
  <si>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</si>
  <si>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</si>
  <si>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</si>
  <si>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</si>
  <si>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</si>
  <si>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</si>
  <si>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</si>
  <si>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</si>
  <si>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</si>
  <si>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</si>
  <si>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</si>
  <si>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</si>
  <si>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</si>
  <si>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</si>
  <si>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</si>
  <si>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</si>
  <si>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</si>
  <si>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</si>
  <si>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</si>
  <si>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</si>
  <si>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</si>
  <si>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</si>
  <si>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</si>
  <si>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</si>
  <si>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</si>
  <si>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</si>
  <si>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</si>
  <si>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</si>
  <si>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</si>
  <si>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</si>
  <si>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</si>
  <si>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</si>
  <si>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</si>
  <si>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</si>
  <si>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</si>
  <si>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</si>
  <si>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</si>
  <si>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</si>
  <si>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</si>
  <si>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</si>
  <si>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邑南町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</si>
  <si>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</si>
  <si>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</si>
  <si>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</si>
  <si>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</si>
  <si>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</si>
  <si>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</si>
  <si>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</si>
  <si>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</si>
  <si>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</si>
  <si>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</si>
  <si>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</si>
  <si>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</si>
  <si>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</si>
  <si>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</si>
  <si>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</si>
  <si>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</si>
  <si>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</si>
  <si>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本町の個別排水処理事業は、平成11年から供用開始し、経営改善の努力により水洗化率100%を達成しており、令和6年4月1日に法適用した。
経常収支比率は100%を超えているものの、経費回収率は100%を下回っているため、経費削減等に努め改善する必要がある。
今後は少子高齢化や自然減等による人口減少により下水道使用料が減少に転じることが予想されるため、使用料収入の安定的確保が課題である。
</t>
    <rPh sb="0" eb="2">
      <t>ホンチョウ</t>
    </rPh>
    <rPh sb="3" eb="5">
      <t>コベツ</t>
    </rPh>
    <rPh sb="5" eb="7">
      <t>ハイスイ</t>
    </rPh>
    <rPh sb="7" eb="9">
      <t>ショリ</t>
    </rPh>
    <rPh sb="13" eb="15">
      <t>ヘイセイ</t>
    </rPh>
    <rPh sb="17" eb="18">
      <t>ネン</t>
    </rPh>
    <rPh sb="20" eb="22">
      <t>キョウヨウ</t>
    </rPh>
    <rPh sb="22" eb="24">
      <t>カイシ</t>
    </rPh>
    <rPh sb="26" eb="28">
      <t>ケイエイ</t>
    </rPh>
    <rPh sb="28" eb="30">
      <t>カイゼン</t>
    </rPh>
    <rPh sb="31" eb="33">
      <t>ドリョク</t>
    </rPh>
    <rPh sb="36" eb="39">
      <t>スイセンカ</t>
    </rPh>
    <rPh sb="39" eb="40">
      <t>リツ</t>
    </rPh>
    <rPh sb="45" eb="47">
      <t>タッセイ</t>
    </rPh>
    <rPh sb="52" eb="54">
      <t>レイワ</t>
    </rPh>
    <rPh sb="55" eb="56">
      <t>ネン</t>
    </rPh>
    <rPh sb="57" eb="58">
      <t>ガツ</t>
    </rPh>
    <rPh sb="58" eb="60">
      <t>ツイタチ</t>
    </rPh>
    <rPh sb="61" eb="62">
      <t>ホウ</t>
    </rPh>
    <rPh sb="62" eb="64">
      <t>テキヨウ</t>
    </rPh>
    <rPh sb="68" eb="70">
      <t>ケイジョウ</t>
    </rPh>
    <rPh sb="70" eb="72">
      <t>シュウシ</t>
    </rPh>
    <rPh sb="72" eb="74">
      <t>ヒリツ</t>
    </rPh>
    <rPh sb="80" eb="81">
      <t>コ</t>
    </rPh>
    <rPh sb="89" eb="91">
      <t>ケイヒ</t>
    </rPh>
    <rPh sb="91" eb="94">
      <t>カイシュウリツ</t>
    </rPh>
    <rPh sb="100" eb="102">
      <t>シタマワ</t>
    </rPh>
    <rPh sb="109" eb="111">
      <t>ケイヒ</t>
    </rPh>
    <rPh sb="111" eb="113">
      <t>サクゲン</t>
    </rPh>
    <rPh sb="113" eb="114">
      <t>トウ</t>
    </rPh>
    <rPh sb="115" eb="116">
      <t>ツト</t>
    </rPh>
    <rPh sb="117" eb="119">
      <t>カイゼン</t>
    </rPh>
    <rPh sb="121" eb="123">
      <t>ヒツヨウ</t>
    </rPh>
    <rPh sb="128" eb="130">
      <t>コンゴ</t>
    </rPh>
    <rPh sb="131" eb="133">
      <t>ショウシ</t>
    </rPh>
    <rPh sb="133" eb="136">
      <t>コウレイカ</t>
    </rPh>
    <rPh sb="137" eb="139">
      <t>シゼン</t>
    </rPh>
    <rPh sb="139" eb="140">
      <t>ゲン</t>
    </rPh>
    <rPh sb="140" eb="141">
      <t>トウ</t>
    </rPh>
    <phoneticPr fontId="4"/>
  </si>
  <si>
    <t xml:space="preserve">合併処理浄化槽について、減価償却率は80%となっており、老朽化が進んでいるため、今後修繕費が増大することが予想される。
</t>
    <rPh sb="0" eb="2">
      <t>ガッペイ</t>
    </rPh>
    <rPh sb="2" eb="4">
      <t>ショリ</t>
    </rPh>
    <rPh sb="4" eb="7">
      <t>ジョウカソウ</t>
    </rPh>
    <rPh sb="12" eb="17">
      <t>ゲンカショウキャクリツ</t>
    </rPh>
    <rPh sb="28" eb="31">
      <t>ロウキュウカ</t>
    </rPh>
    <rPh sb="32" eb="33">
      <t>スス</t>
    </rPh>
    <rPh sb="53" eb="55">
      <t>ヨソウ</t>
    </rPh>
    <phoneticPr fontId="4"/>
  </si>
  <si>
    <t>本町では、町内に点在する下水道難接続箇所の対策として合併処理浄化槽整備の必要性を町民に喚起し、設置を促進してきた。
利用者に対しては適切な使用方法の啓発を進め維持管理費の削減に繋げるほか、有収水量の実態把握についても進める必要がある。
また、安定した事業経営を維持するため、下水道使用料体系の検討をする必要があるほか、今後の人口減少による使用料収入の減少を考慮し、適正な維持管理等を含めた検討が必要である。</t>
    <rPh sb="0" eb="2">
      <t>ホンチョウ</t>
    </rPh>
    <rPh sb="5" eb="7">
      <t>チョウナイ</t>
    </rPh>
    <rPh sb="8" eb="10">
      <t>テンザイ</t>
    </rPh>
    <rPh sb="12" eb="15">
      <t>ゲスイドウ</t>
    </rPh>
    <rPh sb="15" eb="16">
      <t>ナン</t>
    </rPh>
    <rPh sb="16" eb="18">
      <t>セツゾク</t>
    </rPh>
    <rPh sb="18" eb="20">
      <t>カショ</t>
    </rPh>
    <rPh sb="21" eb="23">
      <t>タイサク</t>
    </rPh>
    <rPh sb="26" eb="28">
      <t>ガッペイ</t>
    </rPh>
    <rPh sb="28" eb="30">
      <t>ショリ</t>
    </rPh>
    <rPh sb="30" eb="33">
      <t>ジョウカソウ</t>
    </rPh>
    <rPh sb="33" eb="35">
      <t>セイビ</t>
    </rPh>
    <rPh sb="36" eb="39">
      <t>ヒツヨウセイ</t>
    </rPh>
    <rPh sb="40" eb="42">
      <t>チョウミン</t>
    </rPh>
    <rPh sb="43" eb="45">
      <t>カンキ</t>
    </rPh>
    <rPh sb="47" eb="49">
      <t>セッチ</t>
    </rPh>
    <rPh sb="50" eb="52">
      <t>ソクシン</t>
    </rPh>
    <rPh sb="58" eb="61">
      <t>リヨウシャ</t>
    </rPh>
    <rPh sb="62" eb="63">
      <t>タイ</t>
    </rPh>
    <rPh sb="66" eb="68">
      <t>テキセツ</t>
    </rPh>
    <rPh sb="69" eb="71">
      <t>シヨウ</t>
    </rPh>
    <rPh sb="71" eb="73">
      <t>ホウホウ</t>
    </rPh>
    <rPh sb="74" eb="76">
      <t>ケイハツ</t>
    </rPh>
    <rPh sb="77" eb="78">
      <t>スス</t>
    </rPh>
    <rPh sb="79" eb="81">
      <t>イジ</t>
    </rPh>
    <rPh sb="81" eb="84">
      <t>カンリヒ</t>
    </rPh>
    <rPh sb="85" eb="87">
      <t>サクゲン</t>
    </rPh>
    <rPh sb="88" eb="89">
      <t>ツナ</t>
    </rPh>
    <rPh sb="94" eb="95">
      <t>ユウ</t>
    </rPh>
    <rPh sb="95" eb="96">
      <t>シュウ</t>
    </rPh>
    <rPh sb="96" eb="98">
      <t>スイリョウ</t>
    </rPh>
    <rPh sb="99" eb="101">
      <t>ジッタイ</t>
    </rPh>
    <rPh sb="101" eb="103">
      <t>ハアク</t>
    </rPh>
    <rPh sb="108" eb="109">
      <t>スス</t>
    </rPh>
    <rPh sb="111" eb="113">
      <t>ヒツヨウ</t>
    </rPh>
    <rPh sb="185" eb="187">
      <t>イジ</t>
    </rPh>
    <rPh sb="187" eb="189">
      <t>カンリ</t>
    </rPh>
    <rPh sb="189" eb="190">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</si>
</sst>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84-4D22-A217-A2DB0199FB4D}"/>
            </c:ext>
          </c:extLst>
        </c:ser>
        <c:dLbls>
          <c:showLegendKey val="0"/>
          <c:showVal val="0"/>
          <c:showCatName val="0"/>
          <c:showSerName val="0"/>
          <c:showPercent val="0"/>
          <c:showBubbleSize val="0"/>
        </c:dLbls>
        <c:gapWidth val="150"/>
        <c:axId val="585502688"/>
        <c:axId val="585499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C84-4D22-A217-A2DB0199FB4D}"/>
            </c:ext>
          </c:extLst>
        </c:ser>
        <c:dLbls>
          <c:showLegendKey val="0"/>
          <c:showVal val="0"/>
          <c:showCatName val="0"/>
          <c:showSerName val="0"/>
          <c:showPercent val="0"/>
          <c:showBubbleSize val="0"/>
        </c:dLbls>
        <c:marker val="1"/>
        <c:smooth val="0"/>
        <c:axId val="585502688"/>
        <c:axId val="585499160"/>
      </c:lineChart>
      <c:dateAx>
        <c:axId val="585502688"/>
        <c:scaling>
          <c:orientation val="minMax"/>
        </c:scaling>
        <c:delete val="1"/>
        <c:axPos val="b"/>
        <c:numFmt formatCode="&quot;R&quot;yy" sourceLinked="1"/>
        <c:majorTickMark val="none"/>
        <c:minorTickMark val="none"/>
        <c:tickLblPos val="none"/>
        <c:crossAx val="585499160"/>
        <c:crosses val="autoZero"/>
        <c:auto val="1"/>
        <c:lblOffset val="100"/>
        <c:baseTimeUnit val="years"/>
      </c:dateAx>
      <c:valAx>
        <c:axId val="58549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5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20.83</c:v>
                </c:pt>
              </c:numCache>
            </c:numRef>
          </c:val>
          <c:extLst xmlns:c16r2="http://schemas.microsoft.com/office/drawing/2015/06/chart">
            <c:ext xmlns:c16="http://schemas.microsoft.com/office/drawing/2014/chart" uri="{C3380CC4-5D6E-409C-BE32-E72D297353CC}">
              <c16:uniqueId val="{00000000-5909-44A2-863D-5F8E82E54D05}"/>
            </c:ext>
          </c:extLst>
        </c:ser>
        <c:dLbls>
          <c:showLegendKey val="0"/>
          <c:showVal val="0"/>
          <c:showCatName val="0"/>
          <c:showSerName val="0"/>
          <c:showPercent val="0"/>
          <c:showBubbleSize val="0"/>
        </c:dLbls>
        <c:gapWidth val="150"/>
        <c:axId val="577339408"/>
        <c:axId val="57734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xmlns:c16r2="http://schemas.microsoft.com/office/drawing/2015/06/chart">
            <c:ext xmlns:c16="http://schemas.microsoft.com/office/drawing/2014/chart" uri="{C3380CC4-5D6E-409C-BE32-E72D297353CC}">
              <c16:uniqueId val="{00000001-5909-44A2-863D-5F8E82E54D05}"/>
            </c:ext>
          </c:extLst>
        </c:ser>
        <c:dLbls>
          <c:showLegendKey val="0"/>
          <c:showVal val="0"/>
          <c:showCatName val="0"/>
          <c:showSerName val="0"/>
          <c:showPercent val="0"/>
          <c:showBubbleSize val="0"/>
        </c:dLbls>
        <c:marker val="1"/>
        <c:smooth val="0"/>
        <c:axId val="577339408"/>
        <c:axId val="577342544"/>
      </c:lineChart>
      <c:dateAx>
        <c:axId val="577339408"/>
        <c:scaling>
          <c:orientation val="minMax"/>
        </c:scaling>
        <c:delete val="1"/>
        <c:axPos val="b"/>
        <c:numFmt formatCode="&quot;R&quot;yy" sourceLinked="1"/>
        <c:majorTickMark val="none"/>
        <c:minorTickMark val="none"/>
        <c:tickLblPos val="none"/>
        <c:crossAx val="577342544"/>
        <c:crosses val="autoZero"/>
        <c:auto val="1"/>
        <c:lblOffset val="100"/>
        <c:baseTimeUnit val="years"/>
      </c:dateAx>
      <c:valAx>
        <c:axId val="57734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3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xmlns:c16r2="http://schemas.microsoft.com/office/drawing/2015/06/chart">
            <c:ext xmlns:c16="http://schemas.microsoft.com/office/drawing/2014/chart" uri="{C3380CC4-5D6E-409C-BE32-E72D297353CC}">
              <c16:uniqueId val="{00000000-F5B4-4A82-ABDE-C00EC621943A}"/>
            </c:ext>
          </c:extLst>
        </c:ser>
        <c:dLbls>
          <c:showLegendKey val="0"/>
          <c:showVal val="0"/>
          <c:showCatName val="0"/>
          <c:showSerName val="0"/>
          <c:showPercent val="0"/>
          <c:showBubbleSize val="0"/>
        </c:dLbls>
        <c:gapWidth val="150"/>
        <c:axId val="577334704"/>
        <c:axId val="57734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xmlns:c16r2="http://schemas.microsoft.com/office/drawing/2015/06/chart">
            <c:ext xmlns:c16="http://schemas.microsoft.com/office/drawing/2014/chart" uri="{C3380CC4-5D6E-409C-BE32-E72D297353CC}">
              <c16:uniqueId val="{00000001-F5B4-4A82-ABDE-C00EC621943A}"/>
            </c:ext>
          </c:extLst>
        </c:ser>
        <c:dLbls>
          <c:showLegendKey val="0"/>
          <c:showVal val="0"/>
          <c:showCatName val="0"/>
          <c:showSerName val="0"/>
          <c:showPercent val="0"/>
          <c:showBubbleSize val="0"/>
        </c:dLbls>
        <c:marker val="1"/>
        <c:smooth val="0"/>
        <c:axId val="577334704"/>
        <c:axId val="577347640"/>
      </c:lineChart>
      <c:dateAx>
        <c:axId val="577334704"/>
        <c:scaling>
          <c:orientation val="minMax"/>
        </c:scaling>
        <c:delete val="1"/>
        <c:axPos val="b"/>
        <c:numFmt formatCode="&quot;R&quot;yy" sourceLinked="1"/>
        <c:majorTickMark val="none"/>
        <c:minorTickMark val="none"/>
        <c:tickLblPos val="none"/>
        <c:crossAx val="577347640"/>
        <c:crosses val="autoZero"/>
        <c:auto val="1"/>
        <c:lblOffset val="100"/>
        <c:baseTimeUnit val="years"/>
      </c:dateAx>
      <c:valAx>
        <c:axId val="57734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3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111.76</c:v>
                </c:pt>
              </c:numCache>
            </c:numRef>
          </c:val>
          <c:extLst xmlns:c16r2="http://schemas.microsoft.com/office/drawing/2015/06/chart">
            <c:ext xmlns:c16="http://schemas.microsoft.com/office/drawing/2014/chart" uri="{C3380CC4-5D6E-409C-BE32-E72D297353CC}">
              <c16:uniqueId val="{00000000-8F61-4097-BF4C-1D2DEEFCA156}"/>
            </c:ext>
          </c:extLst>
        </c:ser>
        <c:dLbls>
          <c:showLegendKey val="0"/>
          <c:showVal val="0"/>
          <c:showCatName val="0"/>
          <c:showSerName val="0"/>
          <c:showPercent val="0"/>
          <c:showBubbleSize val="0"/>
        </c:dLbls>
        <c:gapWidth val="150"/>
        <c:axId val="585496416"/>
        <c:axId val="58549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xmlns:c16r2="http://schemas.microsoft.com/office/drawing/2015/06/chart">
            <c:ext xmlns:c16="http://schemas.microsoft.com/office/drawing/2014/chart" uri="{C3380CC4-5D6E-409C-BE32-E72D297353CC}">
              <c16:uniqueId val="{00000001-8F61-4097-BF4C-1D2DEEFCA156}"/>
            </c:ext>
          </c:extLst>
        </c:ser>
        <c:dLbls>
          <c:showLegendKey val="0"/>
          <c:showVal val="0"/>
          <c:showCatName val="0"/>
          <c:showSerName val="0"/>
          <c:showPercent val="0"/>
          <c:showBubbleSize val="0"/>
        </c:dLbls>
        <c:marker val="1"/>
        <c:smooth val="0"/>
        <c:axId val="585496416"/>
        <c:axId val="585491320"/>
      </c:lineChart>
      <c:dateAx>
        <c:axId val="585496416"/>
        <c:scaling>
          <c:orientation val="minMax"/>
        </c:scaling>
        <c:delete val="1"/>
        <c:axPos val="b"/>
        <c:numFmt formatCode="&quot;R&quot;yy" sourceLinked="1"/>
        <c:majorTickMark val="none"/>
        <c:minorTickMark val="none"/>
        <c:tickLblPos val="none"/>
        <c:crossAx val="585491320"/>
        <c:crosses val="autoZero"/>
        <c:auto val="1"/>
        <c:lblOffset val="100"/>
        <c:baseTimeUnit val="years"/>
      </c:dateAx>
      <c:valAx>
        <c:axId val="58549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4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83.62</c:v>
                </c:pt>
              </c:numCache>
            </c:numRef>
          </c:val>
          <c:extLst xmlns:c16r2="http://schemas.microsoft.com/office/drawing/2015/06/chart">
            <c:ext xmlns:c16="http://schemas.microsoft.com/office/drawing/2014/chart" uri="{C3380CC4-5D6E-409C-BE32-E72D297353CC}">
              <c16:uniqueId val="{00000000-8E8C-4111-BDD7-56CF2938E806}"/>
            </c:ext>
          </c:extLst>
        </c:ser>
        <c:dLbls>
          <c:showLegendKey val="0"/>
          <c:showVal val="0"/>
          <c:showCatName val="0"/>
          <c:showSerName val="0"/>
          <c:showPercent val="0"/>
          <c:showBubbleSize val="0"/>
        </c:dLbls>
        <c:gapWidth val="150"/>
        <c:axId val="585498376"/>
        <c:axId val="58549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xmlns:c16r2="http://schemas.microsoft.com/office/drawing/2015/06/chart">
            <c:ext xmlns:c16="http://schemas.microsoft.com/office/drawing/2014/chart" uri="{C3380CC4-5D6E-409C-BE32-E72D297353CC}">
              <c16:uniqueId val="{00000001-8E8C-4111-BDD7-56CF2938E806}"/>
            </c:ext>
          </c:extLst>
        </c:ser>
        <c:dLbls>
          <c:showLegendKey val="0"/>
          <c:showVal val="0"/>
          <c:showCatName val="0"/>
          <c:showSerName val="0"/>
          <c:showPercent val="0"/>
          <c:showBubbleSize val="0"/>
        </c:dLbls>
        <c:marker val="1"/>
        <c:smooth val="0"/>
        <c:axId val="585498376"/>
        <c:axId val="585499552"/>
      </c:lineChart>
      <c:dateAx>
        <c:axId val="585498376"/>
        <c:scaling>
          <c:orientation val="minMax"/>
        </c:scaling>
        <c:delete val="1"/>
        <c:axPos val="b"/>
        <c:numFmt formatCode="&quot;R&quot;yy" sourceLinked="1"/>
        <c:majorTickMark val="none"/>
        <c:minorTickMark val="none"/>
        <c:tickLblPos val="none"/>
        <c:crossAx val="585499552"/>
        <c:crosses val="autoZero"/>
        <c:auto val="1"/>
        <c:lblOffset val="100"/>
        <c:baseTimeUnit val="years"/>
      </c:dateAx>
      <c:valAx>
        <c:axId val="5854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49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118-46FE-8310-23E688BAEDDB}"/>
            </c:ext>
          </c:extLst>
        </c:ser>
        <c:dLbls>
          <c:showLegendKey val="0"/>
          <c:showVal val="0"/>
          <c:showCatName val="0"/>
          <c:showSerName val="0"/>
          <c:showPercent val="0"/>
          <c:showBubbleSize val="0"/>
        </c:dLbls>
        <c:gapWidth val="150"/>
        <c:axId val="585491712"/>
        <c:axId val="58549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118-46FE-8310-23E688BAEDDB}"/>
            </c:ext>
          </c:extLst>
        </c:ser>
        <c:dLbls>
          <c:showLegendKey val="0"/>
          <c:showVal val="0"/>
          <c:showCatName val="0"/>
          <c:showSerName val="0"/>
          <c:showPercent val="0"/>
          <c:showBubbleSize val="0"/>
        </c:dLbls>
        <c:marker val="1"/>
        <c:smooth val="0"/>
        <c:axId val="585491712"/>
        <c:axId val="585495632"/>
      </c:lineChart>
      <c:dateAx>
        <c:axId val="585491712"/>
        <c:scaling>
          <c:orientation val="minMax"/>
        </c:scaling>
        <c:delete val="1"/>
        <c:axPos val="b"/>
        <c:numFmt formatCode="&quot;R&quot;yy" sourceLinked="1"/>
        <c:majorTickMark val="none"/>
        <c:minorTickMark val="none"/>
        <c:tickLblPos val="none"/>
        <c:crossAx val="585495632"/>
        <c:crosses val="autoZero"/>
        <c:auto val="1"/>
        <c:lblOffset val="100"/>
        <c:baseTimeUnit val="years"/>
      </c:dateAx>
      <c:valAx>
        <c:axId val="58549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4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3A7-4E6B-A0C9-7EFEFC0CA2D3}"/>
            </c:ext>
          </c:extLst>
        </c:ser>
        <c:dLbls>
          <c:showLegendKey val="0"/>
          <c:showVal val="0"/>
          <c:showCatName val="0"/>
          <c:showSerName val="0"/>
          <c:showPercent val="0"/>
          <c:showBubbleSize val="0"/>
        </c:dLbls>
        <c:gapWidth val="150"/>
        <c:axId val="585499944"/>
        <c:axId val="58549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xmlns:c16r2="http://schemas.microsoft.com/office/drawing/2015/06/chart">
            <c:ext xmlns:c16="http://schemas.microsoft.com/office/drawing/2014/chart" uri="{C3380CC4-5D6E-409C-BE32-E72D297353CC}">
              <c16:uniqueId val="{00000001-23A7-4E6B-A0C9-7EFEFC0CA2D3}"/>
            </c:ext>
          </c:extLst>
        </c:ser>
        <c:dLbls>
          <c:showLegendKey val="0"/>
          <c:showVal val="0"/>
          <c:showCatName val="0"/>
          <c:showSerName val="0"/>
          <c:showPercent val="0"/>
          <c:showBubbleSize val="0"/>
        </c:dLbls>
        <c:marker val="1"/>
        <c:smooth val="0"/>
        <c:axId val="585499944"/>
        <c:axId val="585497984"/>
      </c:lineChart>
      <c:dateAx>
        <c:axId val="585499944"/>
        <c:scaling>
          <c:orientation val="minMax"/>
        </c:scaling>
        <c:delete val="1"/>
        <c:axPos val="b"/>
        <c:numFmt formatCode="&quot;R&quot;yy" sourceLinked="1"/>
        <c:majorTickMark val="none"/>
        <c:minorTickMark val="none"/>
        <c:tickLblPos val="none"/>
        <c:crossAx val="585497984"/>
        <c:crosses val="autoZero"/>
        <c:auto val="1"/>
        <c:lblOffset val="100"/>
        <c:baseTimeUnit val="years"/>
      </c:dateAx>
      <c:valAx>
        <c:axId val="5854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49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355.19</c:v>
                </c:pt>
              </c:numCache>
            </c:numRef>
          </c:val>
          <c:extLst xmlns:c16r2="http://schemas.microsoft.com/office/drawing/2015/06/chart">
            <c:ext xmlns:c16="http://schemas.microsoft.com/office/drawing/2014/chart" uri="{C3380CC4-5D6E-409C-BE32-E72D297353CC}">
              <c16:uniqueId val="{00000000-8804-48B3-BC36-8D87844E17F6}"/>
            </c:ext>
          </c:extLst>
        </c:ser>
        <c:dLbls>
          <c:showLegendKey val="0"/>
          <c:showVal val="0"/>
          <c:showCatName val="0"/>
          <c:showSerName val="0"/>
          <c:showPercent val="0"/>
          <c:showBubbleSize val="0"/>
        </c:dLbls>
        <c:gapWidth val="150"/>
        <c:axId val="585500728"/>
        <c:axId val="58550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xmlns:c16r2="http://schemas.microsoft.com/office/drawing/2015/06/chart">
            <c:ext xmlns:c16="http://schemas.microsoft.com/office/drawing/2014/chart" uri="{C3380CC4-5D6E-409C-BE32-E72D297353CC}">
              <c16:uniqueId val="{00000001-8804-48B3-BC36-8D87844E17F6}"/>
            </c:ext>
          </c:extLst>
        </c:ser>
        <c:dLbls>
          <c:showLegendKey val="0"/>
          <c:showVal val="0"/>
          <c:showCatName val="0"/>
          <c:showSerName val="0"/>
          <c:showPercent val="0"/>
          <c:showBubbleSize val="0"/>
        </c:dLbls>
        <c:marker val="1"/>
        <c:smooth val="0"/>
        <c:axId val="585500728"/>
        <c:axId val="585501120"/>
      </c:lineChart>
      <c:dateAx>
        <c:axId val="585500728"/>
        <c:scaling>
          <c:orientation val="minMax"/>
        </c:scaling>
        <c:delete val="1"/>
        <c:axPos val="b"/>
        <c:numFmt formatCode="&quot;R&quot;yy" sourceLinked="1"/>
        <c:majorTickMark val="none"/>
        <c:minorTickMark val="none"/>
        <c:tickLblPos val="none"/>
        <c:crossAx val="585501120"/>
        <c:crosses val="autoZero"/>
        <c:auto val="1"/>
        <c:lblOffset val="100"/>
        <c:baseTimeUnit val="years"/>
      </c:dateAx>
      <c:valAx>
        <c:axId val="58550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50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FE4-4683-BD34-FB60D9581D2E}"/>
            </c:ext>
          </c:extLst>
        </c:ser>
        <c:dLbls>
          <c:showLegendKey val="0"/>
          <c:showVal val="0"/>
          <c:showCatName val="0"/>
          <c:showSerName val="0"/>
          <c:showPercent val="0"/>
          <c:showBubbleSize val="0"/>
        </c:dLbls>
        <c:gapWidth val="150"/>
        <c:axId val="577341760"/>
        <c:axId val="57733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xmlns:c16r2="http://schemas.microsoft.com/office/drawing/2015/06/chart">
            <c:ext xmlns:c16="http://schemas.microsoft.com/office/drawing/2014/chart" uri="{C3380CC4-5D6E-409C-BE32-E72D297353CC}">
              <c16:uniqueId val="{00000001-FFE4-4683-BD34-FB60D9581D2E}"/>
            </c:ext>
          </c:extLst>
        </c:ser>
        <c:dLbls>
          <c:showLegendKey val="0"/>
          <c:showVal val="0"/>
          <c:showCatName val="0"/>
          <c:showSerName val="0"/>
          <c:showPercent val="0"/>
          <c:showBubbleSize val="0"/>
        </c:dLbls>
        <c:marker val="1"/>
        <c:smooth val="0"/>
        <c:axId val="577341760"/>
        <c:axId val="577337840"/>
      </c:lineChart>
      <c:dateAx>
        <c:axId val="577341760"/>
        <c:scaling>
          <c:orientation val="minMax"/>
        </c:scaling>
        <c:delete val="1"/>
        <c:axPos val="b"/>
        <c:numFmt formatCode="&quot;R&quot;yy" sourceLinked="1"/>
        <c:majorTickMark val="none"/>
        <c:minorTickMark val="none"/>
        <c:tickLblPos val="none"/>
        <c:crossAx val="577337840"/>
        <c:crosses val="autoZero"/>
        <c:auto val="1"/>
        <c:lblOffset val="100"/>
        <c:baseTimeUnit val="years"/>
      </c:dateAx>
      <c:valAx>
        <c:axId val="57733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44.2</c:v>
                </c:pt>
              </c:numCache>
            </c:numRef>
          </c:val>
          <c:extLst xmlns:c16r2="http://schemas.microsoft.com/office/drawing/2015/06/chart">
            <c:ext xmlns:c16="http://schemas.microsoft.com/office/drawing/2014/chart" uri="{C3380CC4-5D6E-409C-BE32-E72D297353CC}">
              <c16:uniqueId val="{00000000-972F-467C-B1F7-50D5D8BF8797}"/>
            </c:ext>
          </c:extLst>
        </c:ser>
        <c:dLbls>
          <c:showLegendKey val="0"/>
          <c:showVal val="0"/>
          <c:showCatName val="0"/>
          <c:showSerName val="0"/>
          <c:showPercent val="0"/>
          <c:showBubbleSize val="0"/>
        </c:dLbls>
        <c:gapWidth val="150"/>
        <c:axId val="577344504"/>
        <c:axId val="57733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xmlns:c16r2="http://schemas.microsoft.com/office/drawing/2015/06/chart">
            <c:ext xmlns:c16="http://schemas.microsoft.com/office/drawing/2014/chart" uri="{C3380CC4-5D6E-409C-BE32-E72D297353CC}">
              <c16:uniqueId val="{00000001-972F-467C-B1F7-50D5D8BF8797}"/>
            </c:ext>
          </c:extLst>
        </c:ser>
        <c:dLbls>
          <c:showLegendKey val="0"/>
          <c:showVal val="0"/>
          <c:showCatName val="0"/>
          <c:showSerName val="0"/>
          <c:showPercent val="0"/>
          <c:showBubbleSize val="0"/>
        </c:dLbls>
        <c:marker val="1"/>
        <c:smooth val="0"/>
        <c:axId val="577344504"/>
        <c:axId val="577338232"/>
      </c:lineChart>
      <c:dateAx>
        <c:axId val="577344504"/>
        <c:scaling>
          <c:orientation val="minMax"/>
        </c:scaling>
        <c:delete val="1"/>
        <c:axPos val="b"/>
        <c:numFmt formatCode="&quot;R&quot;yy" sourceLinked="1"/>
        <c:majorTickMark val="none"/>
        <c:minorTickMark val="none"/>
        <c:tickLblPos val="none"/>
        <c:crossAx val="577338232"/>
        <c:crosses val="autoZero"/>
        <c:auto val="1"/>
        <c:lblOffset val="100"/>
        <c:baseTimeUnit val="years"/>
      </c:dateAx>
      <c:valAx>
        <c:axId val="57733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4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478.54</c:v>
                </c:pt>
              </c:numCache>
            </c:numRef>
          </c:val>
          <c:extLst xmlns:c16r2="http://schemas.microsoft.com/office/drawing/2015/06/chart">
            <c:ext xmlns:c16="http://schemas.microsoft.com/office/drawing/2014/chart" uri="{C3380CC4-5D6E-409C-BE32-E72D297353CC}">
              <c16:uniqueId val="{00000000-0121-4C65-AC3B-977EE4CC9D2A}"/>
            </c:ext>
          </c:extLst>
        </c:ser>
        <c:dLbls>
          <c:showLegendKey val="0"/>
          <c:showVal val="0"/>
          <c:showCatName val="0"/>
          <c:showSerName val="0"/>
          <c:showPercent val="0"/>
          <c:showBubbleSize val="0"/>
        </c:dLbls>
        <c:gapWidth val="150"/>
        <c:axId val="577345288"/>
        <c:axId val="57733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xmlns:c16r2="http://schemas.microsoft.com/office/drawing/2015/06/chart">
            <c:ext xmlns:c16="http://schemas.microsoft.com/office/drawing/2014/chart" uri="{C3380CC4-5D6E-409C-BE32-E72D297353CC}">
              <c16:uniqueId val="{00000001-0121-4C65-AC3B-977EE4CC9D2A}"/>
            </c:ext>
          </c:extLst>
        </c:ser>
        <c:dLbls>
          <c:showLegendKey val="0"/>
          <c:showVal val="0"/>
          <c:showCatName val="0"/>
          <c:showSerName val="0"/>
          <c:showPercent val="0"/>
          <c:showBubbleSize val="0"/>
        </c:dLbls>
        <c:marker val="1"/>
        <c:smooth val="0"/>
        <c:axId val="577345288"/>
        <c:axId val="577335880"/>
      </c:lineChart>
      <c:dateAx>
        <c:axId val="577345288"/>
        <c:scaling>
          <c:orientation val="minMax"/>
        </c:scaling>
        <c:delete val="1"/>
        <c:axPos val="b"/>
        <c:numFmt formatCode="&quot;R&quot;yy" sourceLinked="1"/>
        <c:majorTickMark val="none"/>
        <c:minorTickMark val="none"/>
        <c:tickLblPos val="none"/>
        <c:crossAx val="577335880"/>
        <c:crosses val="autoZero"/>
        <c:auto val="1"/>
        <c:lblOffset val="100"/>
        <c:baseTimeUnit val="years"/>
      </c:dateAx>
      <c:valAx>
        <c:axId val="577335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4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邑南町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54">
        <f>データ!S6</f>
        <v>9467</v>
      </c>
      <c r="AM8" s="54"/>
      <c r="AN8" s="54"/>
      <c r="AO8" s="54"/>
      <c r="AP8" s="54"/>
      <c r="AQ8" s="54"/>
      <c r="AR8" s="54"/>
      <c r="AS8" s="54"/>
      <c r="AT8" s="53">
        <f>データ!T6</f>
        <v>419.29</v>
      </c>
      <c r="AU8" s="53"/>
      <c r="AV8" s="53"/>
      <c r="AW8" s="53"/>
      <c r="AX8" s="53"/>
      <c r="AY8" s="53"/>
      <c r="AZ8" s="53"/>
      <c r="BA8" s="53"/>
      <c r="BB8" s="53">
        <f>データ!U6</f>
        <v>22.58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43.27</v>
      </c>
      <c r="J10" s="53"/>
      <c r="K10" s="53"/>
      <c r="L10" s="53"/>
      <c r="M10" s="53"/>
      <c r="N10" s="53"/>
      <c r="O10" s="53"/>
      <c r="P10" s="53">
        <f>データ!P6</f>
        <v>0.8</v>
      </c>
      <c r="Q10" s="53"/>
      <c r="R10" s="53"/>
      <c r="S10" s="53"/>
      <c r="T10" s="53"/>
      <c r="U10" s="53"/>
      <c r="V10" s="53"/>
      <c r="W10" s="53">
        <f>データ!Q6</f>
        <v>100</v>
      </c>
      <c r="X10" s="53"/>
      <c r="Y10" s="53"/>
      <c r="Z10" s="53"/>
      <c r="AA10" s="53"/>
      <c r="AB10" s="53"/>
      <c r="AC10" s="53"/>
      <c r="AD10" s="54">
        <f>データ!R6</f>
        <v>3685</v>
      </c>
      <c r="AE10" s="54"/>
      <c r="AF10" s="54"/>
      <c r="AG10" s="54"/>
      <c r="AH10" s="54"/>
      <c r="AI10" s="54"/>
      <c r="AJ10" s="54"/>
      <c r="AK10" s="2"/>
      <c r="AL10" s="54">
        <f>データ!V6</f>
        <v>75</v>
      </c>
      <c r="AM10" s="54"/>
      <c r="AN10" s="54"/>
      <c r="AO10" s="54"/>
      <c r="AP10" s="54"/>
      <c r="AQ10" s="54"/>
      <c r="AR10" s="54"/>
      <c r="AS10" s="54"/>
      <c r="AT10" s="53">
        <f>データ!W6</f>
        <v>0.1</v>
      </c>
      <c r="AU10" s="53"/>
      <c r="AV10" s="53"/>
      <c r="AW10" s="53"/>
      <c r="AX10" s="53"/>
      <c r="AY10" s="53"/>
      <c r="AZ10" s="53"/>
      <c r="BA10" s="53"/>
      <c r="BB10" s="53">
        <f>データ!X6</f>
        <v>750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MXSgvV9E2/nULTfbV/qapD0rrqa2/EeBWmH/CuU5nag9tvkHGokZljy50wy0WIUOk+XLIYGVEkKQ1TzvzTfRZw==" saltValue="ZuEILeNOaW4hn1hLJ3l1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324493</v>
      </c>
      <c r="D6" s="19">
        <f t="shared" si="3"/>
        <v>46</v>
      </c>
      <c r="E6" s="19">
        <f t="shared" si="3"/>
        <v>18</v>
      </c>
      <c r="F6" s="19">
        <f t="shared" si="3"/>
        <v>1</v>
      </c>
      <c r="G6" s="19">
        <f t="shared" si="3"/>
        <v>0</v>
      </c>
      <c r="H6" s="19" t="str">
        <f t="shared" si="3"/>
        <v>島根県　邑南町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43.27</v>
      </c>
      <c r="P6" s="20">
        <f t="shared" si="3"/>
        <v>0.8</v>
      </c>
      <c r="Q6" s="20">
        <f t="shared" si="3"/>
        <v>100</v>
      </c>
      <c r="R6" s="20">
        <f t="shared" si="3"/>
        <v>3685</v>
      </c>
      <c r="S6" s="20">
        <f t="shared" si="3"/>
        <v>9467</v>
      </c>
      <c r="T6" s="20">
        <f t="shared" si="3"/>
        <v>419.29</v>
      </c>
      <c r="U6" s="20">
        <f t="shared" si="3"/>
        <v>22.58</v>
      </c>
      <c r="V6" s="20">
        <f t="shared" si="3"/>
        <v>75</v>
      </c>
      <c r="W6" s="20">
        <f t="shared" si="3"/>
        <v>0.1</v>
      </c>
      <c r="X6" s="20">
        <f t="shared" si="3"/>
        <v>750</v>
      </c>
      <c r="Y6" s="21" t="str">
        <f>IF(Y7="",NA(),Y7)</f>
        <v>-</v>
      </c>
      <c r="Z6" s="21" t="str">
        <f t="shared" ref="Z6:AH6" si="4">IF(Z7="",NA(),Z7)</f>
        <v>-</v>
      </c>
      <c r="AA6" s="21" t="str">
        <f t="shared" si="4"/>
        <v>-</v>
      </c>
      <c r="AB6" s="21" t="str">
        <f t="shared" si="4"/>
        <v>-</v>
      </c>
      <c r="AC6" s="21">
        <f t="shared" si="4"/>
        <v>111.76</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355.19</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44.2</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478.54</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20.83</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83.62</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324493</v>
      </c>
      <c r="D7" s="23">
        <v>46</v>
      </c>
      <c r="E7" s="23">
        <v>18</v>
      </c>
      <c r="F7" s="23">
        <v>1</v>
      </c>
      <c r="G7" s="23">
        <v>0</v>
      </c>
      <c r="H7" s="23" t="s">
        <v>96</v>
      </c>
      <c r="I7" s="23" t="s">
        <v>97</v>
      </c>
      <c r="J7" s="23" t="s">
        <v>98</v>
      </c>
      <c r="K7" s="23" t="s">
        <v>99</v>
      </c>
      <c r="L7" s="23" t="s">
        <v>100</v>
      </c>
      <c r="M7" s="23" t="s">
        <v>101</v>
      </c>
      <c r="N7" s="24" t="s">
        <v>102</v>
      </c>
      <c r="O7" s="24">
        <v>43.27</v>
      </c>
      <c r="P7" s="24">
        <v>0.8</v>
      </c>
      <c r="Q7" s="24">
        <v>100</v>
      </c>
      <c r="R7" s="24">
        <v>3685</v>
      </c>
      <c r="S7" s="24">
        <v>9467</v>
      </c>
      <c r="T7" s="24">
        <v>419.29</v>
      </c>
      <c r="U7" s="24">
        <v>22.58</v>
      </c>
      <c r="V7" s="24">
        <v>75</v>
      </c>
      <c r="W7" s="24">
        <v>0.1</v>
      </c>
      <c r="X7" s="24">
        <v>750</v>
      </c>
      <c r="Y7" s="24" t="s">
        <v>102</v>
      </c>
      <c r="Z7" s="24" t="s">
        <v>102</v>
      </c>
      <c r="AA7" s="24" t="s">
        <v>102</v>
      </c>
      <c r="AB7" s="24" t="s">
        <v>102</v>
      </c>
      <c r="AC7" s="24">
        <v>111.76</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355.19</v>
      </c>
      <c r="AZ7" s="24" t="s">
        <v>102</v>
      </c>
      <c r="BA7" s="24" t="s">
        <v>102</v>
      </c>
      <c r="BB7" s="24" t="s">
        <v>102</v>
      </c>
      <c r="BC7" s="24" t="s">
        <v>102</v>
      </c>
      <c r="BD7" s="24">
        <v>113.41</v>
      </c>
      <c r="BE7" s="24">
        <v>114.26</v>
      </c>
      <c r="BF7" s="24" t="s">
        <v>102</v>
      </c>
      <c r="BG7" s="24" t="s">
        <v>102</v>
      </c>
      <c r="BH7" s="24" t="s">
        <v>102</v>
      </c>
      <c r="BI7" s="24" t="s">
        <v>102</v>
      </c>
      <c r="BJ7" s="24">
        <v>0</v>
      </c>
      <c r="BK7" s="24" t="s">
        <v>102</v>
      </c>
      <c r="BL7" s="24" t="s">
        <v>102</v>
      </c>
      <c r="BM7" s="24" t="s">
        <v>102</v>
      </c>
      <c r="BN7" s="24" t="s">
        <v>102</v>
      </c>
      <c r="BO7" s="24">
        <v>950.64</v>
      </c>
      <c r="BP7" s="24">
        <v>876.32</v>
      </c>
      <c r="BQ7" s="24" t="s">
        <v>102</v>
      </c>
      <c r="BR7" s="24" t="s">
        <v>102</v>
      </c>
      <c r="BS7" s="24" t="s">
        <v>102</v>
      </c>
      <c r="BT7" s="24" t="s">
        <v>102</v>
      </c>
      <c r="BU7" s="24">
        <v>44.2</v>
      </c>
      <c r="BV7" s="24" t="s">
        <v>102</v>
      </c>
      <c r="BW7" s="24" t="s">
        <v>102</v>
      </c>
      <c r="BX7" s="24" t="s">
        <v>102</v>
      </c>
      <c r="BY7" s="24" t="s">
        <v>102</v>
      </c>
      <c r="BZ7" s="24">
        <v>38.549999999999997</v>
      </c>
      <c r="CA7" s="24">
        <v>39.479999999999997</v>
      </c>
      <c r="CB7" s="24" t="s">
        <v>102</v>
      </c>
      <c r="CC7" s="24" t="s">
        <v>102</v>
      </c>
      <c r="CD7" s="24" t="s">
        <v>102</v>
      </c>
      <c r="CE7" s="24" t="s">
        <v>102</v>
      </c>
      <c r="CF7" s="24">
        <v>478.54</v>
      </c>
      <c r="CG7" s="24" t="s">
        <v>102</v>
      </c>
      <c r="CH7" s="24" t="s">
        <v>102</v>
      </c>
      <c r="CI7" s="24" t="s">
        <v>102</v>
      </c>
      <c r="CJ7" s="24" t="s">
        <v>102</v>
      </c>
      <c r="CK7" s="24">
        <v>391.34</v>
      </c>
      <c r="CL7" s="24">
        <v>390.09</v>
      </c>
      <c r="CM7" s="24" t="s">
        <v>102</v>
      </c>
      <c r="CN7" s="24" t="s">
        <v>102</v>
      </c>
      <c r="CO7" s="24" t="s">
        <v>102</v>
      </c>
      <c r="CP7" s="24" t="s">
        <v>102</v>
      </c>
      <c r="CQ7" s="24">
        <v>20.83</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83.62</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漆谷 健太</cp:lastModifiedBy>
  <cp:lastPrinted>2026-02-03T04:54:27Z</cp:lastPrinted>
  <dcterms:created xsi:type="dcterms:W3CDTF">2025-12-23T06:33:40Z</dcterms:created>
  <dcterms:modified xsi:type="dcterms:W3CDTF">2026-02-03T04:54:32Z</dcterms:modified>
  <cp:category/>
</cp:coreProperties>
</file>