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4企画財政課\R7(2025)\11_地方公営企業\00_全般\080206〆_【26〆県提出】（邑南町）公営企業に係る経営比較分析表（令和６年度決算）の分析・公表について\"/>
    </mc:Choice>
  </mc:AlternateContent>
  <workbookProtection workbookAlgorithmName="SHA-512" workbookHashValue="UQnTWLUCf1ObKxJdFYBGk8sjr6073R+4RNfkFpRTwvjQJ+Vn7pkLxo4edshwsL81PMHJ+Sm9vQiOb1/kp5PJCw==" workbookSaltValue="knmj4KSa8QyIzv1U48MLqw==" workbookSpinCount="100000" lockStructure="1"/>
  <bookViews>
    <workbookView xWindow="0" yWindow="0" windowWidth="20490" windowHeight="77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E85" i="4"/>
  <c r="AT10" i="4"/>
  <c r="I10" i="4"/>
</calcChain>
</file>

<file path=xl/sharedStrings.xml><?xml version="1.0" encoding="utf-8"?>
<sst xmlns="http://schemas.openxmlformats.org/spreadsheetml/2006/main" count="325" uniqueCount="118">
  <si>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</si>
  <si>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</si>
  <si>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</si>
  <si>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</si>
  <si>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</si>
  <si>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</si>
  <si>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</si>
  <si>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</si>
  <si>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</si>
  <si>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</si>
  <si>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</si>
  <si>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</si>
  <si>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</si>
  <si>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</si>
  <si>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</si>
  <si>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</si>
  <si>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</si>
  <si>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</si>
  <si>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</si>
  <si>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</si>
  <si>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</si>
  <si>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</si>
  <si>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</si>
  <si>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</si>
  <si>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</si>
  <si>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</si>
  <si>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</si>
  <si>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</si>
  <si>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</si>
  <si>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</si>
  <si>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</si>
  <si>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</si>
  <si>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</si>
  <si>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</si>
  <si>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</si>
  <si>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</si>
  <si>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</si>
  <si>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</si>
  <si>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</si>
  <si>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</si>
  <si>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</si>
  <si>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</si>
  <si>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</si>
  <si>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</si>
  <si>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</si>
  <si>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</si>
  <si>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</si>
  <si>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</si>
  <si>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</si>
  <si>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</si>
  <si>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</si>
  <si>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</si>
  <si>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</si>
  <si>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</si>
  <si>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</si>
  <si>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</si>
  <si>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</si>
  <si>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</si>
  <si>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</si>
  <si>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</si>
  <si>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</si>
  <si>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</si>
  <si>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</si>
  <si>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</si>
  <si>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</si>
  <si>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</si>
  <si>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</si>
  <si>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</si>
  <si>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</si>
  <si>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</si>
  <si>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</si>
  <si>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</si>
  <si>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</si>
  <si>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</si>
  <si>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</si>
  <si>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</si>
  <si>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</si>
  <si>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</si>
  <si>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</si>
  <si>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</si>
  <si>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</si>
  <si>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</si>
  <si>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</si>
  <si>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</si>
  <si>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</si>
  <si>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</si>
  <si>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</si>
  <si>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</si>
  <si>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</si>
  <si>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</si>
  <si>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</si>
  <si>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</si>
  <si>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</si>
  <si>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</si>
  <si>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</si>
  <si>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</si>
  <si>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邑南町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</si>
  <si>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</si>
  <si>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</si>
  <si>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</si>
  <si>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</si>
  <si>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</si>
  <si>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</si>
  <si>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</si>
  <si>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</si>
  <si>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</si>
  <si>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</si>
  <si>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</si>
  <si>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</si>
  <si>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</si>
  <si>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</si>
  <si>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</si>
  <si>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</si>
  <si>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</si>
  <si>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</si>
  <si>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合併処理浄化槽について、減価償却率は50%程度となっているが、施設により状態は違うため、計画的・効率的な管理を行っていく必要がある。</t>
    <rPh sb="0" eb="2">
      <t>ガッペイ</t>
    </rPh>
    <rPh sb="2" eb="4">
      <t>ショリ</t>
    </rPh>
    <rPh sb="4" eb="7">
      <t>ジョウカソウ</t>
    </rPh>
    <rPh sb="12" eb="17">
      <t>ゲンカショウキャクリツ</t>
    </rPh>
    <rPh sb="20" eb="23">
      <t>パーセントテイド</t>
    </rPh>
    <rPh sb="31" eb="33">
      <t>シセツ</t>
    </rPh>
    <rPh sb="36" eb="38">
      <t>ジョウタイ</t>
    </rPh>
    <rPh sb="39" eb="40">
      <t>チガ</t>
    </rPh>
    <rPh sb="44" eb="47">
      <t>ケイカクテキ</t>
    </rPh>
    <rPh sb="48" eb="51">
      <t>コウリツテキ</t>
    </rPh>
    <rPh sb="52" eb="54">
      <t>カンリ</t>
    </rPh>
    <rPh sb="55" eb="56">
      <t>オコナ</t>
    </rPh>
    <rPh sb="60" eb="62">
      <t>ヒツヨウ</t>
    </rPh>
    <phoneticPr fontId="4"/>
  </si>
  <si>
    <t>本町では、町内に点在する下水道難接続箇所の対策として合併処理浄化槽整備の必要性を町民に喚起し、設置を促進してきた。
今後も増加していく施設の管理を行うため、計画的・効率的な維持管理に努める必要がある。利用者に対しては適切な使用方法の啓発を進め維持管理費の削減に繋げるほか、有収水量の実態把握についても進める必要がある。
また、安定した事業経営を維持するため、下水道使用料体系の検討をする必要があるほか、今後の人口減少による使用料収入の減少を考慮し、適正な維持管理等を含めた検討が必要である。</t>
    <rPh sb="0" eb="2">
      <t>ホンチョウ</t>
    </rPh>
    <rPh sb="5" eb="7">
      <t>チョウナイ</t>
    </rPh>
    <rPh sb="8" eb="10">
      <t>テンザイ</t>
    </rPh>
    <rPh sb="12" eb="15">
      <t>ゲスイドウ</t>
    </rPh>
    <rPh sb="15" eb="16">
      <t>ナン</t>
    </rPh>
    <rPh sb="16" eb="18">
      <t>セツゾク</t>
    </rPh>
    <rPh sb="18" eb="20">
      <t>カショ</t>
    </rPh>
    <rPh sb="21" eb="23">
      <t>タイサク</t>
    </rPh>
    <rPh sb="26" eb="28">
      <t>ガッペイ</t>
    </rPh>
    <rPh sb="28" eb="30">
      <t>ショリ</t>
    </rPh>
    <rPh sb="30" eb="33">
      <t>ジョウカソウ</t>
    </rPh>
    <rPh sb="33" eb="35">
      <t>セイビ</t>
    </rPh>
    <rPh sb="36" eb="39">
      <t>ヒツヨウセイ</t>
    </rPh>
    <rPh sb="40" eb="42">
      <t>チョウミン</t>
    </rPh>
    <rPh sb="43" eb="45">
      <t>カンキ</t>
    </rPh>
    <rPh sb="47" eb="49">
      <t>セッチ</t>
    </rPh>
    <rPh sb="50" eb="52">
      <t>ソクシン</t>
    </rPh>
    <rPh sb="58" eb="60">
      <t>コンゴ</t>
    </rPh>
    <rPh sb="61" eb="63">
      <t>ゾウカ</t>
    </rPh>
    <rPh sb="67" eb="69">
      <t>シセツ</t>
    </rPh>
    <rPh sb="70" eb="72">
      <t>カンリ</t>
    </rPh>
    <rPh sb="73" eb="74">
      <t>オコナ</t>
    </rPh>
    <rPh sb="78" eb="81">
      <t>ケイカクテキ</t>
    </rPh>
    <rPh sb="82" eb="85">
      <t>コウリツテキ</t>
    </rPh>
    <rPh sb="86" eb="88">
      <t>イジ</t>
    </rPh>
    <rPh sb="88" eb="90">
      <t>カンリ</t>
    </rPh>
    <rPh sb="91" eb="92">
      <t>ツト</t>
    </rPh>
    <rPh sb="94" eb="96">
      <t>ヒツヨウ</t>
    </rPh>
    <rPh sb="100" eb="103">
      <t>リヨウシャ</t>
    </rPh>
    <rPh sb="104" eb="105">
      <t>タイ</t>
    </rPh>
    <rPh sb="108" eb="110">
      <t>テキセツ</t>
    </rPh>
    <rPh sb="111" eb="113">
      <t>シヨウ</t>
    </rPh>
    <rPh sb="113" eb="115">
      <t>ホウホウ</t>
    </rPh>
    <rPh sb="116" eb="118">
      <t>ケイハツ</t>
    </rPh>
    <rPh sb="119" eb="120">
      <t>スス</t>
    </rPh>
    <rPh sb="121" eb="123">
      <t>イジ</t>
    </rPh>
    <rPh sb="123" eb="126">
      <t>カンリヒ</t>
    </rPh>
    <rPh sb="127" eb="129">
      <t>サクゲン</t>
    </rPh>
    <rPh sb="130" eb="131">
      <t>ツナ</t>
    </rPh>
    <rPh sb="136" eb="137">
      <t>ユウ</t>
    </rPh>
    <rPh sb="137" eb="138">
      <t>シュウ</t>
    </rPh>
    <rPh sb="138" eb="140">
      <t>スイリョウ</t>
    </rPh>
    <rPh sb="141" eb="143">
      <t>ジッタイ</t>
    </rPh>
    <rPh sb="143" eb="145">
      <t>ハアク</t>
    </rPh>
    <rPh sb="150" eb="151">
      <t>スス</t>
    </rPh>
    <rPh sb="153" eb="155">
      <t>ヒツヨウ</t>
    </rPh>
    <rPh sb="227" eb="229">
      <t>イジ</t>
    </rPh>
    <rPh sb="229" eb="231">
      <t>カンリ</t>
    </rPh>
    <rPh sb="231" eb="232">
      <t>トウ</t>
    </rPh>
    <phoneticPr fontId="4"/>
  </si>
  <si>
    <t xml:space="preserve">本町の特定地域生活排水処理事業は、邑南町生活排水処理基本計画により整備を行っているところであり、合併処理浄化槽の基数増加により建設事業費、企業債、維持管理費とも増加している。
水洗化率は、類似団体と比べ高い値となっているが、経常収支比率は100%を超えているものの、経費回収率は100%を下回っているため、経費削減等に努め、改善する必要がある。
今後は、基数の増加はあるものの、少子高齢化や自然減等による人口減少により下水道使用料が減少に転じることが予想されるため、使用料収入の安定的確保が課題である。
</t>
    <rPh sb="0" eb="2">
      <t>ホンチョウ</t>
    </rPh>
    <rPh sb="3" eb="5">
      <t>トクテイ</t>
    </rPh>
    <rPh sb="5" eb="7">
      <t>チイキ</t>
    </rPh>
    <rPh sb="7" eb="9">
      <t>セイカツ</t>
    </rPh>
    <rPh sb="9" eb="11">
      <t>ハイスイ</t>
    </rPh>
    <rPh sb="11" eb="13">
      <t>ショリ</t>
    </rPh>
    <rPh sb="13" eb="15">
      <t>ジギョウ</t>
    </rPh>
    <rPh sb="17" eb="20">
      <t>オオナンチョウ</t>
    </rPh>
    <rPh sb="20" eb="22">
      <t>セイカツ</t>
    </rPh>
    <rPh sb="22" eb="24">
      <t>ハイスイ</t>
    </rPh>
    <rPh sb="24" eb="26">
      <t>ショリ</t>
    </rPh>
    <rPh sb="26" eb="28">
      <t>キホン</t>
    </rPh>
    <rPh sb="28" eb="30">
      <t>ケイカク</t>
    </rPh>
    <rPh sb="33" eb="35">
      <t>セイビ</t>
    </rPh>
    <rPh sb="36" eb="37">
      <t>オコナ</t>
    </rPh>
    <rPh sb="48" eb="50">
      <t>ガッペイ</t>
    </rPh>
    <rPh sb="50" eb="52">
      <t>ショリ</t>
    </rPh>
    <rPh sb="52" eb="55">
      <t>ジョウカソウ</t>
    </rPh>
    <rPh sb="56" eb="58">
      <t>キスウ</t>
    </rPh>
    <rPh sb="58" eb="60">
      <t>ゾウカ</t>
    </rPh>
    <rPh sb="63" eb="65">
      <t>ケンセツ</t>
    </rPh>
    <rPh sb="65" eb="68">
      <t>ジギョウヒ</t>
    </rPh>
    <rPh sb="69" eb="72">
      <t>キギョウサイ</t>
    </rPh>
    <rPh sb="73" eb="75">
      <t>イジ</t>
    </rPh>
    <rPh sb="101" eb="102">
      <t>タカ</t>
    </rPh>
    <rPh sb="153" eb="157">
      <t>ケイヒサクゲン</t>
    </rPh>
    <rPh sb="157" eb="158">
      <t>トウ</t>
    </rPh>
    <rPh sb="159" eb="160">
      <t>ツト</t>
    </rPh>
    <rPh sb="162" eb="164">
      <t>カイゼン</t>
    </rPh>
    <rPh sb="166" eb="168">
      <t>ヒツヨウ</t>
    </rPh>
    <rPh sb="177" eb="179">
      <t>キスウ</t>
    </rPh>
    <rPh sb="180" eb="182">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</si>
</sst>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E1-4609-B865-17D46B142557}"/>
            </c:ext>
          </c:extLst>
        </c:ser>
        <c:dLbls>
          <c:showLegendKey val="0"/>
          <c:showVal val="0"/>
          <c:showCatName val="0"/>
          <c:showSerName val="0"/>
          <c:showPercent val="0"/>
          <c:showBubbleSize val="0"/>
        </c:dLbls>
        <c:gapWidth val="150"/>
        <c:axId val="511196920"/>
        <c:axId val="511202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BE1-4609-B865-17D46B142557}"/>
            </c:ext>
          </c:extLst>
        </c:ser>
        <c:dLbls>
          <c:showLegendKey val="0"/>
          <c:showVal val="0"/>
          <c:showCatName val="0"/>
          <c:showSerName val="0"/>
          <c:showPercent val="0"/>
          <c:showBubbleSize val="0"/>
        </c:dLbls>
        <c:marker val="1"/>
        <c:smooth val="0"/>
        <c:axId val="511196920"/>
        <c:axId val="511202408"/>
      </c:lineChart>
      <c:dateAx>
        <c:axId val="511196920"/>
        <c:scaling>
          <c:orientation val="minMax"/>
        </c:scaling>
        <c:delete val="1"/>
        <c:axPos val="b"/>
        <c:numFmt formatCode="&quot;R&quot;yy" sourceLinked="1"/>
        <c:majorTickMark val="none"/>
        <c:minorTickMark val="none"/>
        <c:tickLblPos val="none"/>
        <c:crossAx val="511202408"/>
        <c:crosses val="autoZero"/>
        <c:auto val="1"/>
        <c:lblOffset val="100"/>
        <c:baseTimeUnit val="years"/>
      </c:dateAx>
      <c:valAx>
        <c:axId val="511202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19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28.85</c:v>
                </c:pt>
              </c:numCache>
            </c:numRef>
          </c:val>
          <c:extLst>
            <c:ext xmlns:c16="http://schemas.microsoft.com/office/drawing/2014/chart" uri="{C3380CC4-5D6E-409C-BE32-E72D297353CC}">
              <c16:uniqueId val="{00000000-44A9-48E5-BB3A-F94BBC0473BB}"/>
            </c:ext>
          </c:extLst>
        </c:ser>
        <c:dLbls>
          <c:showLegendKey val="0"/>
          <c:showVal val="0"/>
          <c:showCatName val="0"/>
          <c:showSerName val="0"/>
          <c:showPercent val="0"/>
          <c:showBubbleSize val="0"/>
        </c:dLbls>
        <c:gapWidth val="150"/>
        <c:axId val="516295720"/>
        <c:axId val="516294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44A9-48E5-BB3A-F94BBC0473BB}"/>
            </c:ext>
          </c:extLst>
        </c:ser>
        <c:dLbls>
          <c:showLegendKey val="0"/>
          <c:showVal val="0"/>
          <c:showCatName val="0"/>
          <c:showSerName val="0"/>
          <c:showPercent val="0"/>
          <c:showBubbleSize val="0"/>
        </c:dLbls>
        <c:marker val="1"/>
        <c:smooth val="0"/>
        <c:axId val="516295720"/>
        <c:axId val="516294936"/>
      </c:lineChart>
      <c:dateAx>
        <c:axId val="516295720"/>
        <c:scaling>
          <c:orientation val="minMax"/>
        </c:scaling>
        <c:delete val="1"/>
        <c:axPos val="b"/>
        <c:numFmt formatCode="&quot;R&quot;yy" sourceLinked="1"/>
        <c:majorTickMark val="none"/>
        <c:minorTickMark val="none"/>
        <c:tickLblPos val="none"/>
        <c:crossAx val="516294936"/>
        <c:crosses val="autoZero"/>
        <c:auto val="1"/>
        <c:lblOffset val="100"/>
        <c:baseTimeUnit val="years"/>
      </c:dateAx>
      <c:valAx>
        <c:axId val="516294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295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98.39</c:v>
                </c:pt>
              </c:numCache>
            </c:numRef>
          </c:val>
          <c:extLst>
            <c:ext xmlns:c16="http://schemas.microsoft.com/office/drawing/2014/chart" uri="{C3380CC4-5D6E-409C-BE32-E72D297353CC}">
              <c16:uniqueId val="{00000000-F321-4BAD-A4AD-C6BDDE08E0A9}"/>
            </c:ext>
          </c:extLst>
        </c:ser>
        <c:dLbls>
          <c:showLegendKey val="0"/>
          <c:showVal val="0"/>
          <c:showCatName val="0"/>
          <c:showSerName val="0"/>
          <c:showPercent val="0"/>
          <c:showBubbleSize val="0"/>
        </c:dLbls>
        <c:gapWidth val="150"/>
        <c:axId val="516297288"/>
        <c:axId val="516298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F321-4BAD-A4AD-C6BDDE08E0A9}"/>
            </c:ext>
          </c:extLst>
        </c:ser>
        <c:dLbls>
          <c:showLegendKey val="0"/>
          <c:showVal val="0"/>
          <c:showCatName val="0"/>
          <c:showSerName val="0"/>
          <c:showPercent val="0"/>
          <c:showBubbleSize val="0"/>
        </c:dLbls>
        <c:marker val="1"/>
        <c:smooth val="0"/>
        <c:axId val="516297288"/>
        <c:axId val="516298072"/>
      </c:lineChart>
      <c:dateAx>
        <c:axId val="516297288"/>
        <c:scaling>
          <c:orientation val="minMax"/>
        </c:scaling>
        <c:delete val="1"/>
        <c:axPos val="b"/>
        <c:numFmt formatCode="&quot;R&quot;yy" sourceLinked="1"/>
        <c:majorTickMark val="none"/>
        <c:minorTickMark val="none"/>
        <c:tickLblPos val="none"/>
        <c:crossAx val="516298072"/>
        <c:crosses val="autoZero"/>
        <c:auto val="1"/>
        <c:lblOffset val="100"/>
        <c:baseTimeUnit val="years"/>
      </c:dateAx>
      <c:valAx>
        <c:axId val="516298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29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105.18</c:v>
                </c:pt>
              </c:numCache>
            </c:numRef>
          </c:val>
          <c:extLst>
            <c:ext xmlns:c16="http://schemas.microsoft.com/office/drawing/2014/chart" uri="{C3380CC4-5D6E-409C-BE32-E72D297353CC}">
              <c16:uniqueId val="{00000000-A675-4337-8974-F01A2EA9C37D}"/>
            </c:ext>
          </c:extLst>
        </c:ser>
        <c:dLbls>
          <c:showLegendKey val="0"/>
          <c:showVal val="0"/>
          <c:showCatName val="0"/>
          <c:showSerName val="0"/>
          <c:showPercent val="0"/>
          <c:showBubbleSize val="0"/>
        </c:dLbls>
        <c:gapWidth val="150"/>
        <c:axId val="511199664"/>
        <c:axId val="51119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A675-4337-8974-F01A2EA9C37D}"/>
            </c:ext>
          </c:extLst>
        </c:ser>
        <c:dLbls>
          <c:showLegendKey val="0"/>
          <c:showVal val="0"/>
          <c:showCatName val="0"/>
          <c:showSerName val="0"/>
          <c:showPercent val="0"/>
          <c:showBubbleSize val="0"/>
        </c:dLbls>
        <c:marker val="1"/>
        <c:smooth val="0"/>
        <c:axId val="511199664"/>
        <c:axId val="511197312"/>
      </c:lineChart>
      <c:dateAx>
        <c:axId val="511199664"/>
        <c:scaling>
          <c:orientation val="minMax"/>
        </c:scaling>
        <c:delete val="1"/>
        <c:axPos val="b"/>
        <c:numFmt formatCode="&quot;R&quot;yy" sourceLinked="1"/>
        <c:majorTickMark val="none"/>
        <c:minorTickMark val="none"/>
        <c:tickLblPos val="none"/>
        <c:crossAx val="511197312"/>
        <c:crosses val="autoZero"/>
        <c:auto val="1"/>
        <c:lblOffset val="100"/>
        <c:baseTimeUnit val="years"/>
      </c:dateAx>
      <c:valAx>
        <c:axId val="51119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19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55.74</c:v>
                </c:pt>
              </c:numCache>
            </c:numRef>
          </c:val>
          <c:extLst>
            <c:ext xmlns:c16="http://schemas.microsoft.com/office/drawing/2014/chart" uri="{C3380CC4-5D6E-409C-BE32-E72D297353CC}">
              <c16:uniqueId val="{00000000-68D0-4B5C-B8E6-B810500E0AD7}"/>
            </c:ext>
          </c:extLst>
        </c:ser>
        <c:dLbls>
          <c:showLegendKey val="0"/>
          <c:showVal val="0"/>
          <c:showCatName val="0"/>
          <c:showSerName val="0"/>
          <c:showPercent val="0"/>
          <c:showBubbleSize val="0"/>
        </c:dLbls>
        <c:gapWidth val="150"/>
        <c:axId val="511201624"/>
        <c:axId val="51643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68D0-4B5C-B8E6-B810500E0AD7}"/>
            </c:ext>
          </c:extLst>
        </c:ser>
        <c:dLbls>
          <c:showLegendKey val="0"/>
          <c:showVal val="0"/>
          <c:showCatName val="0"/>
          <c:showSerName val="0"/>
          <c:showPercent val="0"/>
          <c:showBubbleSize val="0"/>
        </c:dLbls>
        <c:marker val="1"/>
        <c:smooth val="0"/>
        <c:axId val="511201624"/>
        <c:axId val="516434904"/>
      </c:lineChart>
      <c:dateAx>
        <c:axId val="511201624"/>
        <c:scaling>
          <c:orientation val="minMax"/>
        </c:scaling>
        <c:delete val="1"/>
        <c:axPos val="b"/>
        <c:numFmt formatCode="&quot;R&quot;yy" sourceLinked="1"/>
        <c:majorTickMark val="none"/>
        <c:minorTickMark val="none"/>
        <c:tickLblPos val="none"/>
        <c:crossAx val="516434904"/>
        <c:crosses val="autoZero"/>
        <c:auto val="1"/>
        <c:lblOffset val="100"/>
        <c:baseTimeUnit val="years"/>
      </c:dateAx>
      <c:valAx>
        <c:axId val="51643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1201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83B-481C-8A53-73A731F9AA3C}"/>
            </c:ext>
          </c:extLst>
        </c:ser>
        <c:dLbls>
          <c:showLegendKey val="0"/>
          <c:showVal val="0"/>
          <c:showCatName val="0"/>
          <c:showSerName val="0"/>
          <c:showPercent val="0"/>
          <c:showBubbleSize val="0"/>
        </c:dLbls>
        <c:gapWidth val="150"/>
        <c:axId val="516429808"/>
        <c:axId val="516430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83B-481C-8A53-73A731F9AA3C}"/>
            </c:ext>
          </c:extLst>
        </c:ser>
        <c:dLbls>
          <c:showLegendKey val="0"/>
          <c:showVal val="0"/>
          <c:showCatName val="0"/>
          <c:showSerName val="0"/>
          <c:showPercent val="0"/>
          <c:showBubbleSize val="0"/>
        </c:dLbls>
        <c:marker val="1"/>
        <c:smooth val="0"/>
        <c:axId val="516429808"/>
        <c:axId val="516430200"/>
      </c:lineChart>
      <c:dateAx>
        <c:axId val="516429808"/>
        <c:scaling>
          <c:orientation val="minMax"/>
        </c:scaling>
        <c:delete val="1"/>
        <c:axPos val="b"/>
        <c:numFmt formatCode="&quot;R&quot;yy" sourceLinked="1"/>
        <c:majorTickMark val="none"/>
        <c:minorTickMark val="none"/>
        <c:tickLblPos val="none"/>
        <c:crossAx val="516430200"/>
        <c:crosses val="autoZero"/>
        <c:auto val="1"/>
        <c:lblOffset val="100"/>
        <c:baseTimeUnit val="years"/>
      </c:dateAx>
      <c:valAx>
        <c:axId val="516430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42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9A6-4DF6-BD5C-3D9C7CBA2A6D}"/>
            </c:ext>
          </c:extLst>
        </c:ser>
        <c:dLbls>
          <c:showLegendKey val="0"/>
          <c:showVal val="0"/>
          <c:showCatName val="0"/>
          <c:showSerName val="0"/>
          <c:showPercent val="0"/>
          <c:showBubbleSize val="0"/>
        </c:dLbls>
        <c:gapWidth val="150"/>
        <c:axId val="516430984"/>
        <c:axId val="516433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29A6-4DF6-BD5C-3D9C7CBA2A6D}"/>
            </c:ext>
          </c:extLst>
        </c:ser>
        <c:dLbls>
          <c:showLegendKey val="0"/>
          <c:showVal val="0"/>
          <c:showCatName val="0"/>
          <c:showSerName val="0"/>
          <c:showPercent val="0"/>
          <c:showBubbleSize val="0"/>
        </c:dLbls>
        <c:marker val="1"/>
        <c:smooth val="0"/>
        <c:axId val="516430984"/>
        <c:axId val="516433336"/>
      </c:lineChart>
      <c:dateAx>
        <c:axId val="516430984"/>
        <c:scaling>
          <c:orientation val="minMax"/>
        </c:scaling>
        <c:delete val="1"/>
        <c:axPos val="b"/>
        <c:numFmt formatCode="&quot;R&quot;yy" sourceLinked="1"/>
        <c:majorTickMark val="none"/>
        <c:minorTickMark val="none"/>
        <c:tickLblPos val="none"/>
        <c:crossAx val="516433336"/>
        <c:crosses val="autoZero"/>
        <c:auto val="1"/>
        <c:lblOffset val="100"/>
        <c:baseTimeUnit val="years"/>
      </c:dateAx>
      <c:valAx>
        <c:axId val="51643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43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133.80000000000001</c:v>
                </c:pt>
              </c:numCache>
            </c:numRef>
          </c:val>
          <c:extLst>
            <c:ext xmlns:c16="http://schemas.microsoft.com/office/drawing/2014/chart" uri="{C3380CC4-5D6E-409C-BE32-E72D297353CC}">
              <c16:uniqueId val="{00000000-E7E3-4D16-B75B-A41EDB057552}"/>
            </c:ext>
          </c:extLst>
        </c:ser>
        <c:dLbls>
          <c:showLegendKey val="0"/>
          <c:showVal val="0"/>
          <c:showCatName val="0"/>
          <c:showSerName val="0"/>
          <c:showPercent val="0"/>
          <c:showBubbleSize val="0"/>
        </c:dLbls>
        <c:gapWidth val="150"/>
        <c:axId val="516431376"/>
        <c:axId val="51643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E7E3-4D16-B75B-A41EDB057552}"/>
            </c:ext>
          </c:extLst>
        </c:ser>
        <c:dLbls>
          <c:showLegendKey val="0"/>
          <c:showVal val="0"/>
          <c:showCatName val="0"/>
          <c:showSerName val="0"/>
          <c:showPercent val="0"/>
          <c:showBubbleSize val="0"/>
        </c:dLbls>
        <c:marker val="1"/>
        <c:smooth val="0"/>
        <c:axId val="516431376"/>
        <c:axId val="516432160"/>
      </c:lineChart>
      <c:dateAx>
        <c:axId val="516431376"/>
        <c:scaling>
          <c:orientation val="minMax"/>
        </c:scaling>
        <c:delete val="1"/>
        <c:axPos val="b"/>
        <c:numFmt formatCode="&quot;R&quot;yy" sourceLinked="1"/>
        <c:majorTickMark val="none"/>
        <c:minorTickMark val="none"/>
        <c:tickLblPos val="none"/>
        <c:crossAx val="516432160"/>
        <c:crosses val="autoZero"/>
        <c:auto val="1"/>
        <c:lblOffset val="100"/>
        <c:baseTimeUnit val="years"/>
      </c:dateAx>
      <c:valAx>
        <c:axId val="51643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43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903-4AED-A164-BBAE71E1ABED}"/>
            </c:ext>
          </c:extLst>
        </c:ser>
        <c:dLbls>
          <c:showLegendKey val="0"/>
          <c:showVal val="0"/>
          <c:showCatName val="0"/>
          <c:showSerName val="0"/>
          <c:showPercent val="0"/>
          <c:showBubbleSize val="0"/>
        </c:dLbls>
        <c:gapWidth val="150"/>
        <c:axId val="516300032"/>
        <c:axId val="51629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8903-4AED-A164-BBAE71E1ABED}"/>
            </c:ext>
          </c:extLst>
        </c:ser>
        <c:dLbls>
          <c:showLegendKey val="0"/>
          <c:showVal val="0"/>
          <c:showCatName val="0"/>
          <c:showSerName val="0"/>
          <c:showPercent val="0"/>
          <c:showBubbleSize val="0"/>
        </c:dLbls>
        <c:marker val="1"/>
        <c:smooth val="0"/>
        <c:axId val="516300032"/>
        <c:axId val="516298464"/>
      </c:lineChart>
      <c:dateAx>
        <c:axId val="516300032"/>
        <c:scaling>
          <c:orientation val="minMax"/>
        </c:scaling>
        <c:delete val="1"/>
        <c:axPos val="b"/>
        <c:numFmt formatCode="&quot;R&quot;yy" sourceLinked="1"/>
        <c:majorTickMark val="none"/>
        <c:minorTickMark val="none"/>
        <c:tickLblPos val="none"/>
        <c:crossAx val="516298464"/>
        <c:crosses val="autoZero"/>
        <c:auto val="1"/>
        <c:lblOffset val="100"/>
        <c:baseTimeUnit val="years"/>
      </c:dateAx>
      <c:valAx>
        <c:axId val="51629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30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37.67</c:v>
                </c:pt>
              </c:numCache>
            </c:numRef>
          </c:val>
          <c:extLst>
            <c:ext xmlns:c16="http://schemas.microsoft.com/office/drawing/2014/chart" uri="{C3380CC4-5D6E-409C-BE32-E72D297353CC}">
              <c16:uniqueId val="{00000000-760D-4819-8371-0BECBFA261AA}"/>
            </c:ext>
          </c:extLst>
        </c:ser>
        <c:dLbls>
          <c:showLegendKey val="0"/>
          <c:showVal val="0"/>
          <c:showCatName val="0"/>
          <c:showSerName val="0"/>
          <c:showPercent val="0"/>
          <c:showBubbleSize val="0"/>
        </c:dLbls>
        <c:gapWidth val="150"/>
        <c:axId val="516294152"/>
        <c:axId val="516294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760D-4819-8371-0BECBFA261AA}"/>
            </c:ext>
          </c:extLst>
        </c:ser>
        <c:dLbls>
          <c:showLegendKey val="0"/>
          <c:showVal val="0"/>
          <c:showCatName val="0"/>
          <c:showSerName val="0"/>
          <c:showPercent val="0"/>
          <c:showBubbleSize val="0"/>
        </c:dLbls>
        <c:marker val="1"/>
        <c:smooth val="0"/>
        <c:axId val="516294152"/>
        <c:axId val="516294544"/>
      </c:lineChart>
      <c:dateAx>
        <c:axId val="516294152"/>
        <c:scaling>
          <c:orientation val="minMax"/>
        </c:scaling>
        <c:delete val="1"/>
        <c:axPos val="b"/>
        <c:numFmt formatCode="&quot;R&quot;yy" sourceLinked="1"/>
        <c:majorTickMark val="none"/>
        <c:minorTickMark val="none"/>
        <c:tickLblPos val="none"/>
        <c:crossAx val="516294544"/>
        <c:crosses val="autoZero"/>
        <c:auto val="1"/>
        <c:lblOffset val="100"/>
        <c:baseTimeUnit val="years"/>
      </c:dateAx>
      <c:valAx>
        <c:axId val="516294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294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592.03</c:v>
                </c:pt>
              </c:numCache>
            </c:numRef>
          </c:val>
          <c:extLst>
            <c:ext xmlns:c16="http://schemas.microsoft.com/office/drawing/2014/chart" uri="{C3380CC4-5D6E-409C-BE32-E72D297353CC}">
              <c16:uniqueId val="{00000000-88DB-4EF0-A74B-8B5C8ACC765E}"/>
            </c:ext>
          </c:extLst>
        </c:ser>
        <c:dLbls>
          <c:showLegendKey val="0"/>
          <c:showVal val="0"/>
          <c:showCatName val="0"/>
          <c:showSerName val="0"/>
          <c:showPercent val="0"/>
          <c:showBubbleSize val="0"/>
        </c:dLbls>
        <c:gapWidth val="150"/>
        <c:axId val="516298856"/>
        <c:axId val="51629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88DB-4EF0-A74B-8B5C8ACC765E}"/>
            </c:ext>
          </c:extLst>
        </c:ser>
        <c:dLbls>
          <c:showLegendKey val="0"/>
          <c:showVal val="0"/>
          <c:showCatName val="0"/>
          <c:showSerName val="0"/>
          <c:showPercent val="0"/>
          <c:showBubbleSize val="0"/>
        </c:dLbls>
        <c:marker val="1"/>
        <c:smooth val="0"/>
        <c:axId val="516298856"/>
        <c:axId val="516297680"/>
      </c:lineChart>
      <c:dateAx>
        <c:axId val="516298856"/>
        <c:scaling>
          <c:orientation val="minMax"/>
        </c:scaling>
        <c:delete val="1"/>
        <c:axPos val="b"/>
        <c:numFmt formatCode="&quot;R&quot;yy" sourceLinked="1"/>
        <c:majorTickMark val="none"/>
        <c:minorTickMark val="none"/>
        <c:tickLblPos val="none"/>
        <c:crossAx val="516297680"/>
        <c:crosses val="autoZero"/>
        <c:auto val="1"/>
        <c:lblOffset val="100"/>
        <c:baseTimeUnit val="years"/>
      </c:dateAx>
      <c:valAx>
        <c:axId val="51629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29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島根県　邑南町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9467</v>
      </c>
      <c r="AM8" s="45"/>
      <c r="AN8" s="45"/>
      <c r="AO8" s="45"/>
      <c r="AP8" s="45"/>
      <c r="AQ8" s="45"/>
      <c r="AR8" s="45"/>
      <c r="AS8" s="45"/>
      <c r="AT8" s="44">
        <f>データ!T6</f>
        <v>419.29</v>
      </c>
      <c r="AU8" s="44"/>
      <c r="AV8" s="44"/>
      <c r="AW8" s="44"/>
      <c r="AX8" s="44"/>
      <c r="AY8" s="44"/>
      <c r="AZ8" s="44"/>
      <c r="BA8" s="44"/>
      <c r="BB8" s="44">
        <f>データ!U6</f>
        <v>22.58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53.72</v>
      </c>
      <c r="J10" s="44"/>
      <c r="K10" s="44"/>
      <c r="L10" s="44"/>
      <c r="M10" s="44"/>
      <c r="N10" s="44"/>
      <c r="O10" s="44"/>
      <c r="P10" s="44">
        <f>データ!P6</f>
        <v>20.53</v>
      </c>
      <c r="Q10" s="44"/>
      <c r="R10" s="44"/>
      <c r="S10" s="44"/>
      <c r="T10" s="44"/>
      <c r="U10" s="44"/>
      <c r="V10" s="44"/>
      <c r="W10" s="44">
        <f>データ!Q6</f>
        <v>100</v>
      </c>
      <c r="X10" s="44"/>
      <c r="Y10" s="44"/>
      <c r="Z10" s="44"/>
      <c r="AA10" s="44"/>
      <c r="AB10" s="44"/>
      <c r="AC10" s="44"/>
      <c r="AD10" s="45">
        <f>データ!R6</f>
        <v>3685</v>
      </c>
      <c r="AE10" s="45"/>
      <c r="AF10" s="45"/>
      <c r="AG10" s="45"/>
      <c r="AH10" s="45"/>
      <c r="AI10" s="45"/>
      <c r="AJ10" s="45"/>
      <c r="AK10" s="2"/>
      <c r="AL10" s="45">
        <f>データ!V6</f>
        <v>1922</v>
      </c>
      <c r="AM10" s="45"/>
      <c r="AN10" s="45"/>
      <c r="AO10" s="45"/>
      <c r="AP10" s="45"/>
      <c r="AQ10" s="45"/>
      <c r="AR10" s="45"/>
      <c r="AS10" s="45"/>
      <c r="AT10" s="44">
        <f>データ!W6</f>
        <v>0.4</v>
      </c>
      <c r="AU10" s="44"/>
      <c r="AV10" s="44"/>
      <c r="AW10" s="44"/>
      <c r="AX10" s="44"/>
      <c r="AY10" s="44"/>
      <c r="AZ10" s="44"/>
      <c r="BA10" s="44"/>
      <c r="BB10" s="44">
        <f>データ!X6</f>
        <v>4805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Sw2W1yq6HlM82naNSbZAIZSGSwdo0ysvFhGkyPW/aISph42ehJfQrbahKTS/H43g+sHOkRRk8uuvFo3LBoz4dQ==" saltValue="td+Z2WS3jnKpClwAWPNw6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324493</v>
      </c>
      <c r="D6" s="19">
        <f t="shared" si="3"/>
        <v>46</v>
      </c>
      <c r="E6" s="19">
        <f t="shared" si="3"/>
        <v>18</v>
      </c>
      <c r="F6" s="19">
        <f t="shared" si="3"/>
        <v>0</v>
      </c>
      <c r="G6" s="19">
        <f t="shared" si="3"/>
        <v>0</v>
      </c>
      <c r="H6" s="19" t="str">
        <f t="shared" si="3"/>
        <v>島根県　邑南町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53.72</v>
      </c>
      <c r="P6" s="20">
        <f t="shared" si="3"/>
        <v>20.53</v>
      </c>
      <c r="Q6" s="20">
        <f t="shared" si="3"/>
        <v>100</v>
      </c>
      <c r="R6" s="20">
        <f t="shared" si="3"/>
        <v>3685</v>
      </c>
      <c r="S6" s="20">
        <f t="shared" si="3"/>
        <v>9467</v>
      </c>
      <c r="T6" s="20">
        <f t="shared" si="3"/>
        <v>419.29</v>
      </c>
      <c r="U6" s="20">
        <f t="shared" si="3"/>
        <v>22.58</v>
      </c>
      <c r="V6" s="20">
        <f t="shared" si="3"/>
        <v>1922</v>
      </c>
      <c r="W6" s="20">
        <f t="shared" si="3"/>
        <v>0.4</v>
      </c>
      <c r="X6" s="20">
        <f t="shared" si="3"/>
        <v>4805</v>
      </c>
      <c r="Y6" s="21" t="str">
        <f>IF(Y7="",NA(),Y7)</f>
        <v>-</v>
      </c>
      <c r="Z6" s="21" t="str">
        <f t="shared" ref="Z6:AH6" si="4">IF(Z7="",NA(),Z7)</f>
        <v>-</v>
      </c>
      <c r="AA6" s="21" t="str">
        <f t="shared" si="4"/>
        <v>-</v>
      </c>
      <c r="AB6" s="21" t="str">
        <f t="shared" si="4"/>
        <v>-</v>
      </c>
      <c r="AC6" s="21">
        <f t="shared" si="4"/>
        <v>105.18</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133.80000000000001</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37.67</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592.03</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28.85</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98.39</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55.74</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324493</v>
      </c>
      <c r="D7" s="23">
        <v>46</v>
      </c>
      <c r="E7" s="23">
        <v>18</v>
      </c>
      <c r="F7" s="23">
        <v>0</v>
      </c>
      <c r="G7" s="23">
        <v>0</v>
      </c>
      <c r="H7" s="23" t="s">
        <v>96</v>
      </c>
      <c r="I7" s="23" t="s">
        <v>97</v>
      </c>
      <c r="J7" s="23" t="s">
        <v>98</v>
      </c>
      <c r="K7" s="23" t="s">
        <v>99</v>
      </c>
      <c r="L7" s="23" t="s">
        <v>100</v>
      </c>
      <c r="M7" s="23" t="s">
        <v>101</v>
      </c>
      <c r="N7" s="24" t="s">
        <v>102</v>
      </c>
      <c r="O7" s="24">
        <v>53.72</v>
      </c>
      <c r="P7" s="24">
        <v>20.53</v>
      </c>
      <c r="Q7" s="24">
        <v>100</v>
      </c>
      <c r="R7" s="24">
        <v>3685</v>
      </c>
      <c r="S7" s="24">
        <v>9467</v>
      </c>
      <c r="T7" s="24">
        <v>419.29</v>
      </c>
      <c r="U7" s="24">
        <v>22.58</v>
      </c>
      <c r="V7" s="24">
        <v>1922</v>
      </c>
      <c r="W7" s="24">
        <v>0.4</v>
      </c>
      <c r="X7" s="24">
        <v>4805</v>
      </c>
      <c r="Y7" s="24" t="s">
        <v>102</v>
      </c>
      <c r="Z7" s="24" t="s">
        <v>102</v>
      </c>
      <c r="AA7" s="24" t="s">
        <v>102</v>
      </c>
      <c r="AB7" s="24" t="s">
        <v>102</v>
      </c>
      <c r="AC7" s="24">
        <v>105.18</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133.80000000000001</v>
      </c>
      <c r="AZ7" s="24" t="s">
        <v>102</v>
      </c>
      <c r="BA7" s="24" t="s">
        <v>102</v>
      </c>
      <c r="BB7" s="24" t="s">
        <v>102</v>
      </c>
      <c r="BC7" s="24" t="s">
        <v>102</v>
      </c>
      <c r="BD7" s="24">
        <v>103.61</v>
      </c>
      <c r="BE7" s="24">
        <v>106.63</v>
      </c>
      <c r="BF7" s="24" t="s">
        <v>102</v>
      </c>
      <c r="BG7" s="24" t="s">
        <v>102</v>
      </c>
      <c r="BH7" s="24" t="s">
        <v>102</v>
      </c>
      <c r="BI7" s="24" t="s">
        <v>102</v>
      </c>
      <c r="BJ7" s="24">
        <v>0</v>
      </c>
      <c r="BK7" s="24" t="s">
        <v>102</v>
      </c>
      <c r="BL7" s="24" t="s">
        <v>102</v>
      </c>
      <c r="BM7" s="24" t="s">
        <v>102</v>
      </c>
      <c r="BN7" s="24" t="s">
        <v>102</v>
      </c>
      <c r="BO7" s="24">
        <v>368.83</v>
      </c>
      <c r="BP7" s="24">
        <v>386.06</v>
      </c>
      <c r="BQ7" s="24" t="s">
        <v>102</v>
      </c>
      <c r="BR7" s="24" t="s">
        <v>102</v>
      </c>
      <c r="BS7" s="24" t="s">
        <v>102</v>
      </c>
      <c r="BT7" s="24" t="s">
        <v>102</v>
      </c>
      <c r="BU7" s="24">
        <v>37.67</v>
      </c>
      <c r="BV7" s="24" t="s">
        <v>102</v>
      </c>
      <c r="BW7" s="24" t="s">
        <v>102</v>
      </c>
      <c r="BX7" s="24" t="s">
        <v>102</v>
      </c>
      <c r="BY7" s="24" t="s">
        <v>102</v>
      </c>
      <c r="BZ7" s="24">
        <v>53.25</v>
      </c>
      <c r="CA7" s="24">
        <v>51.14</v>
      </c>
      <c r="CB7" s="24" t="s">
        <v>102</v>
      </c>
      <c r="CC7" s="24" t="s">
        <v>102</v>
      </c>
      <c r="CD7" s="24" t="s">
        <v>102</v>
      </c>
      <c r="CE7" s="24" t="s">
        <v>102</v>
      </c>
      <c r="CF7" s="24">
        <v>592.03</v>
      </c>
      <c r="CG7" s="24" t="s">
        <v>102</v>
      </c>
      <c r="CH7" s="24" t="s">
        <v>102</v>
      </c>
      <c r="CI7" s="24" t="s">
        <v>102</v>
      </c>
      <c r="CJ7" s="24" t="s">
        <v>102</v>
      </c>
      <c r="CK7" s="24">
        <v>325.45</v>
      </c>
      <c r="CL7" s="24">
        <v>329.31</v>
      </c>
      <c r="CM7" s="24" t="s">
        <v>102</v>
      </c>
      <c r="CN7" s="24" t="s">
        <v>102</v>
      </c>
      <c r="CO7" s="24" t="s">
        <v>102</v>
      </c>
      <c r="CP7" s="24" t="s">
        <v>102</v>
      </c>
      <c r="CQ7" s="24">
        <v>28.85</v>
      </c>
      <c r="CR7" s="24" t="s">
        <v>102</v>
      </c>
      <c r="CS7" s="24" t="s">
        <v>102</v>
      </c>
      <c r="CT7" s="24" t="s">
        <v>102</v>
      </c>
      <c r="CU7" s="24" t="s">
        <v>102</v>
      </c>
      <c r="CV7" s="24">
        <v>52.59</v>
      </c>
      <c r="CW7" s="24">
        <v>54.37</v>
      </c>
      <c r="CX7" s="24" t="s">
        <v>102</v>
      </c>
      <c r="CY7" s="24" t="s">
        <v>102</v>
      </c>
      <c r="CZ7" s="24" t="s">
        <v>102</v>
      </c>
      <c r="DA7" s="24" t="s">
        <v>102</v>
      </c>
      <c r="DB7" s="24">
        <v>98.39</v>
      </c>
      <c r="DC7" s="24" t="s">
        <v>102</v>
      </c>
      <c r="DD7" s="24" t="s">
        <v>102</v>
      </c>
      <c r="DE7" s="24" t="s">
        <v>102</v>
      </c>
      <c r="DF7" s="24" t="s">
        <v>102</v>
      </c>
      <c r="DG7" s="24">
        <v>87.02</v>
      </c>
      <c r="DH7" s="24">
        <v>84.89</v>
      </c>
      <c r="DI7" s="24" t="s">
        <v>102</v>
      </c>
      <c r="DJ7" s="24" t="s">
        <v>102</v>
      </c>
      <c r="DK7" s="24" t="s">
        <v>102</v>
      </c>
      <c r="DL7" s="24" t="s">
        <v>102</v>
      </c>
      <c r="DM7" s="24">
        <v>55.74</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110</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2026-02-03T04:54:43Z</cp:lastPrinted>
  <dcterms:created xsi:type="dcterms:W3CDTF">2025-12-23T06:31:15Z</dcterms:created>
  <dcterms:modified xsi:type="dcterms:W3CDTF">2026-02-05T07:37:30Z</dcterms:modified>
  <cp:category/>
</cp:coreProperties>
</file>