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4企画財政課\R7(2025)\11_地方公営企業\00_全般\080206〆_【26〆県提出】（邑南町）公営企業に係る経営比較分析表（令和６年度決算）の分析・公表について\"/>
    </mc:Choice>
  </mc:AlternateContent>
  <workbookProtection workbookAlgorithmName="SHA-512" workbookHashValue="wu3HdSiSi2BPsuGLSsS8Y/tZdSkhVj3D7QReGKqxGUtH1KcWmXe2OAnjzNxfDwbZhtLsTu6K4vWKDKj70k3Ajg==" workbookSaltValue="dNJiQy1NcgU42T9Tuavw0Q==" workbookSpinCount="100000" lockStructure="1"/>
  <bookViews>
    <workbookView xWindow="0" yWindow="0" windowWidth="20490" windowHeight="77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G85" i="4"/>
  <c r="P10" i="4"/>
  <c r="B10" i="4"/>
  <c r="AT8" i="4"/>
  <c r="I8" i="4"/>
  <c r="B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<sst xmlns="http://schemas.openxmlformats.org/spreadsheetml/2006/main" count="319" uniqueCount="117">
  <si>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</si>
  <si>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</si>
  <si>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</si>
  <si>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</si>
  <si>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</si>
  <si>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</si>
  <si>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</si>
  <si>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</si>
  <si>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</si>
  <si>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</si>
  <si>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</si>
  <si>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</si>
  <si>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</si>
  <si>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</si>
  <si>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</si>
  <si>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</si>
  <si>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</si>
  <si>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</si>
  <si>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</si>
  <si>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</si>
  <si>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</si>
  <si>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</si>
  <si>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</si>
  <si>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</si>
  <si>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</si>
  <si>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</si>
  <si>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</si>
  <si>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</si>
  <si>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</si>
  <si>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</si>
  <si>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</si>
  <si>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</si>
  <si>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</si>
  <si>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</si>
  <si>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</si>
  <si>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</si>
  <si>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</si>
  <si>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</si>
  <si>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</si>
  <si>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</si>
  <si>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</si>
  <si>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</si>
  <si>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</si>
  <si>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</si>
  <si>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</si>
  <si>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</si>
  <si>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</si>
  <si>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</si>
  <si>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</si>
  <si>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</si>
  <si>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</si>
  <si>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</si>
  <si>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</si>
  <si>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</si>
  <si>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</si>
  <si>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</si>
  <si>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</si>
  <si>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</si>
  <si>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</si>
  <si>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</si>
  <si>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</si>
  <si>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</si>
  <si>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</si>
  <si>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</si>
  <si>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</si>
  <si>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</si>
  <si>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</si>
  <si>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</si>
  <si>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</si>
  <si>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</si>
  <si>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</si>
  <si>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</si>
  <si>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</si>
  <si>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</si>
  <si>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</si>
  <si>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</si>
  <si>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</si>
  <si>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</si>
  <si>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</si>
  <si>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</si>
  <si>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</si>
  <si>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</si>
  <si>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</si>
  <si>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</si>
  <si>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</si>
  <si>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</si>
  <si>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</si>
  <si>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</si>
  <si>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</si>
  <si>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</si>
  <si>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</si>
  <si>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</si>
  <si>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</si>
  <si>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</si>
  <si>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</si>
  <si>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</si>
  <si>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邑南町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</si>
  <si>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</si>
  <si>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</si>
  <si>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</si>
  <si>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</si>
  <si>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</si>
  <si>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</si>
  <si>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</si>
  <si>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</si>
  <si>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</si>
  <si>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</si>
  <si>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</si>
  <si>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</si>
  <si>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</si>
  <si>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</si>
  <si>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</si>
  <si>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</si>
  <si>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</si>
  <si>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本町の農業集落排水事業は、9処理区からなり、令和6年4月1日に法適用した。
水洗化率は、約9割と類似団体と比較して高い値となっているが、経常収支比率は100%を超えているものの、経費回収率は100%を下回っているため、引き続き接続促進を進め、供用開始から年数を経過した施設において、設備の維持修繕に要する費用が増加傾向にあることから、計画・効率的な管理をし、経費削減等に努め改善する必要がある。また、法適用初年度であり、基準外繰入に依存している影響で流動比率は30%程度となっているため短期的な安全性に問題がある。
今後は少子高齢化や自然減等による人口減少により下水道使用料が減少に転じることが予想されるため、使用料収入の安定的確保が課題である。
</t>
    <rPh sb="0" eb="2">
      <t>ホンチョウ</t>
    </rPh>
    <rPh sb="14" eb="16">
      <t>ショリ</t>
    </rPh>
    <rPh sb="16" eb="17">
      <t>ク</t>
    </rPh>
    <rPh sb="22" eb="24">
      <t>レイワ</t>
    </rPh>
    <rPh sb="25" eb="26">
      <t>ネン</t>
    </rPh>
    <rPh sb="27" eb="28">
      <t>ガツ</t>
    </rPh>
    <rPh sb="28" eb="30">
      <t>ツイタチ</t>
    </rPh>
    <rPh sb="31" eb="32">
      <t>ホウ</t>
    </rPh>
    <rPh sb="32" eb="34">
      <t>テキヨウ</t>
    </rPh>
    <rPh sb="38" eb="42">
      <t>スイセンカリツ</t>
    </rPh>
    <rPh sb="44" eb="45">
      <t>ヤク</t>
    </rPh>
    <rPh sb="46" eb="47">
      <t>ワリ</t>
    </rPh>
    <rPh sb="48" eb="50">
      <t>ルイジ</t>
    </rPh>
    <rPh sb="50" eb="52">
      <t>ダンタイ</t>
    </rPh>
    <rPh sb="53" eb="55">
      <t>ヒカク</t>
    </rPh>
    <rPh sb="57" eb="58">
      <t>タカ</t>
    </rPh>
    <rPh sb="59" eb="60">
      <t>アタイ</t>
    </rPh>
    <rPh sb="68" eb="70">
      <t>ケイジョウ</t>
    </rPh>
    <rPh sb="70" eb="72">
      <t>シュウシ</t>
    </rPh>
    <rPh sb="72" eb="74">
      <t>ヒリツ</t>
    </rPh>
    <rPh sb="80" eb="81">
      <t>コ</t>
    </rPh>
    <rPh sb="89" eb="91">
      <t>ケイヒ</t>
    </rPh>
    <rPh sb="91" eb="94">
      <t>カイシュウリツ</t>
    </rPh>
    <rPh sb="100" eb="102">
      <t>シタマワ</t>
    </rPh>
    <rPh sb="109" eb="110">
      <t>ヒ</t>
    </rPh>
    <rPh sb="111" eb="112">
      <t>ツヅ</t>
    </rPh>
    <rPh sb="113" eb="115">
      <t>セツゾク</t>
    </rPh>
    <rPh sb="115" eb="117">
      <t>ソクシン</t>
    </rPh>
    <rPh sb="118" eb="119">
      <t>スス</t>
    </rPh>
    <rPh sb="121" eb="123">
      <t>キョウヨウ</t>
    </rPh>
    <rPh sb="123" eb="125">
      <t>カイシ</t>
    </rPh>
    <rPh sb="127" eb="129">
      <t>ネンスウ</t>
    </rPh>
    <rPh sb="130" eb="132">
      <t>ケイカ</t>
    </rPh>
    <rPh sb="134" eb="136">
      <t>シセツ</t>
    </rPh>
    <rPh sb="141" eb="143">
      <t>セツビ</t>
    </rPh>
    <rPh sb="144" eb="146">
      <t>イジ</t>
    </rPh>
    <rPh sb="146" eb="148">
      <t>シュウゼン</t>
    </rPh>
    <rPh sb="149" eb="150">
      <t>ヨウ</t>
    </rPh>
    <rPh sb="152" eb="154">
      <t>ヒヨウ</t>
    </rPh>
    <rPh sb="155" eb="157">
      <t>ゾウカ</t>
    </rPh>
    <rPh sb="157" eb="159">
      <t>ケイコウ</t>
    </rPh>
    <rPh sb="167" eb="169">
      <t>ケイカク</t>
    </rPh>
    <rPh sb="170" eb="173">
      <t>コウリツテキ</t>
    </rPh>
    <rPh sb="174" eb="176">
      <t>カンリ</t>
    </rPh>
    <rPh sb="179" eb="181">
      <t>ケイヒ</t>
    </rPh>
    <rPh sb="181" eb="183">
      <t>サクゲン</t>
    </rPh>
    <rPh sb="183" eb="184">
      <t>トウ</t>
    </rPh>
    <rPh sb="185" eb="186">
      <t>ツト</t>
    </rPh>
    <rPh sb="187" eb="189">
      <t>カイゼン</t>
    </rPh>
    <rPh sb="191" eb="193">
      <t>ヒツヨウ</t>
    </rPh>
    <rPh sb="200" eb="203">
      <t>ホウテキヨウ</t>
    </rPh>
    <rPh sb="203" eb="206">
      <t>ショネンド</t>
    </rPh>
    <rPh sb="210" eb="213">
      <t>キジュンガイ</t>
    </rPh>
    <rPh sb="213" eb="215">
      <t>クリイレ</t>
    </rPh>
    <rPh sb="216" eb="218">
      <t>イゾン</t>
    </rPh>
    <rPh sb="222" eb="224">
      <t>エイキョウ</t>
    </rPh>
    <rPh sb="225" eb="227">
      <t>リュウドウ</t>
    </rPh>
    <rPh sb="227" eb="229">
      <t>ヒリツ</t>
    </rPh>
    <rPh sb="233" eb="235">
      <t>テイド</t>
    </rPh>
    <rPh sb="243" eb="246">
      <t>タンキテキ</t>
    </rPh>
    <rPh sb="247" eb="250">
      <t>アンゼンセイ</t>
    </rPh>
    <rPh sb="251" eb="253">
      <t>モンダイ</t>
    </rPh>
    <rPh sb="258" eb="260">
      <t>コンゴ</t>
    </rPh>
    <rPh sb="261" eb="263">
      <t>ショウシ</t>
    </rPh>
    <rPh sb="263" eb="266">
      <t>コウレイカ</t>
    </rPh>
    <rPh sb="267" eb="269">
      <t>シゼン</t>
    </rPh>
    <rPh sb="269" eb="270">
      <t>ゲン</t>
    </rPh>
    <rPh sb="270" eb="271">
      <t>トウ</t>
    </rPh>
    <phoneticPr fontId="4"/>
  </si>
  <si>
    <t>本町の農業集落排水事業は維持管理費が主体である。今後施設の老朽化に伴う維持管理費等の増加が考えられるため、接続勧奨を行うなど収入の安定的確保を図っているが、人口減少により使用料収入が減少していくことが予測されるため、直営管理施設の外部委託を段階的に行うなど、効率的な維持管理等を行っていく必要がある。
また、安定した事業経営を維持するため、下水道使用料体系の検討をする必要がある。</t>
    <rPh sb="0" eb="2">
      <t>ホンマチ</t>
    </rPh>
    <rPh sb="9" eb="11">
      <t>ジギョウ</t>
    </rPh>
    <rPh sb="12" eb="14">
      <t>イジ</t>
    </rPh>
    <rPh sb="14" eb="17">
      <t>カンリヒ</t>
    </rPh>
    <rPh sb="18" eb="20">
      <t>シュタイ</t>
    </rPh>
    <rPh sb="24" eb="26">
      <t>コンゴ</t>
    </rPh>
    <rPh sb="26" eb="28">
      <t>シセツ</t>
    </rPh>
    <rPh sb="29" eb="31">
      <t>ロウキュウ</t>
    </rPh>
    <rPh sb="31" eb="32">
      <t>カ</t>
    </rPh>
    <rPh sb="33" eb="34">
      <t>トモナ</t>
    </rPh>
    <rPh sb="35" eb="37">
      <t>イジ</t>
    </rPh>
    <rPh sb="37" eb="40">
      <t>カンリヒ</t>
    </rPh>
    <rPh sb="40" eb="41">
      <t>ナド</t>
    </rPh>
    <rPh sb="42" eb="44">
      <t>ゾウカ</t>
    </rPh>
    <rPh sb="45" eb="46">
      <t>カンガ</t>
    </rPh>
    <rPh sb="53" eb="55">
      <t>セツゾク</t>
    </rPh>
    <rPh sb="55" eb="57">
      <t>カンショウ</t>
    </rPh>
    <rPh sb="58" eb="59">
      <t>オコナ</t>
    </rPh>
    <rPh sb="62" eb="64">
      <t>シュウニュウ</t>
    </rPh>
    <rPh sb="65" eb="68">
      <t>アンテイテキ</t>
    </rPh>
    <rPh sb="68" eb="70">
      <t>カクホ</t>
    </rPh>
    <rPh sb="71" eb="72">
      <t>ハカ</t>
    </rPh>
    <rPh sb="108" eb="110">
      <t>チョクエイ</t>
    </rPh>
    <rPh sb="110" eb="112">
      <t>カンリ</t>
    </rPh>
    <rPh sb="112" eb="114">
      <t>シセツ</t>
    </rPh>
    <rPh sb="115" eb="117">
      <t>ガイブ</t>
    </rPh>
    <rPh sb="117" eb="119">
      <t>イタク</t>
    </rPh>
    <rPh sb="120" eb="123">
      <t>ダンカイテキ</t>
    </rPh>
    <rPh sb="124" eb="125">
      <t>オコナ</t>
    </rPh>
    <rPh sb="129" eb="132">
      <t>コウリツテキ</t>
    </rPh>
    <rPh sb="133" eb="135">
      <t>イジ</t>
    </rPh>
    <rPh sb="135" eb="138">
      <t>カンリトウ</t>
    </rPh>
    <rPh sb="139" eb="140">
      <t>オコナ</t>
    </rPh>
    <rPh sb="144" eb="146">
      <t>ヒツヨウ</t>
    </rPh>
    <rPh sb="154" eb="156">
      <t>アンテイ</t>
    </rPh>
    <rPh sb="158" eb="160">
      <t>ジギョウ</t>
    </rPh>
    <rPh sb="160" eb="162">
      <t>ケイエイ</t>
    </rPh>
    <rPh sb="163" eb="165">
      <t>イジ</t>
    </rPh>
    <rPh sb="170" eb="173">
      <t>ゲスイドウ</t>
    </rPh>
    <rPh sb="173" eb="176">
      <t>シヨウリョウ</t>
    </rPh>
    <phoneticPr fontId="4"/>
  </si>
  <si>
    <t>供用開始から25年以上経過している処理区もあるが、法定耐用年数を超えている管渠はまだ無く、減価償却率もまだ50%程度ではある。しかし、修繕費が増大傾向にあることから、耐用年数を超えた設備等の改築更新について、計画性をもって行っていく必要がある。</t>
    <rPh sb="0" eb="2">
      <t>キョウヨウ</t>
    </rPh>
    <rPh sb="2" eb="4">
      <t>カイシ</t>
    </rPh>
    <rPh sb="8" eb="9">
      <t>ネン</t>
    </rPh>
    <rPh sb="9" eb="11">
      <t>イジョウ</t>
    </rPh>
    <rPh sb="11" eb="13">
      <t>ケイカ</t>
    </rPh>
    <rPh sb="17" eb="19">
      <t>ショリ</t>
    </rPh>
    <rPh sb="19" eb="20">
      <t>ク</t>
    </rPh>
    <rPh sb="25" eb="27">
      <t>ホウテイ</t>
    </rPh>
    <rPh sb="27" eb="29">
      <t>タイヨウ</t>
    </rPh>
    <rPh sb="29" eb="31">
      <t>ネンスウ</t>
    </rPh>
    <rPh sb="32" eb="33">
      <t>コ</t>
    </rPh>
    <rPh sb="37" eb="39">
      <t>カンキョ</t>
    </rPh>
    <rPh sb="42" eb="43">
      <t>ナ</t>
    </rPh>
    <rPh sb="45" eb="47">
      <t>ゲンカ</t>
    </rPh>
    <rPh sb="47" eb="50">
      <t>ショウキャクリツ</t>
    </rPh>
    <rPh sb="56" eb="58">
      <t>テイド</t>
    </rPh>
    <rPh sb="67" eb="69">
      <t>シュウゼン</t>
    </rPh>
    <rPh sb="69" eb="70">
      <t>ヒ</t>
    </rPh>
    <rPh sb="71" eb="73">
      <t>ゾウダイ</t>
    </rPh>
    <rPh sb="73" eb="75">
      <t>ケイコウ</t>
    </rPh>
    <rPh sb="83" eb="85">
      <t>タイヨウ</t>
    </rPh>
    <rPh sb="85" eb="87">
      <t>ネンスウ</t>
    </rPh>
    <rPh sb="88" eb="89">
      <t>コ</t>
    </rPh>
    <rPh sb="91" eb="93">
      <t>セツビ</t>
    </rPh>
    <rPh sb="93" eb="94">
      <t>トウ</t>
    </rPh>
    <rPh sb="95" eb="97">
      <t>カイチク</t>
    </rPh>
    <rPh sb="97" eb="99">
      <t>コウシン</t>
    </rPh>
    <rPh sb="104" eb="107">
      <t>ケイカクセイ</t>
    </rPh>
    <rPh sb="111" eb="112">
      <t>オコナ</t>
    </rPh>
    <rPh sb="116" eb="11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</si>
</sst>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F21-4463-B3D0-4EC5DD4560B5}"/>
            </c:ext>
          </c:extLst>
        </c:ser>
        <c:dLbls>
          <c:showLegendKey val="0"/>
          <c:showVal val="0"/>
          <c:showCatName val="0"/>
          <c:showSerName val="0"/>
          <c:showPercent val="0"/>
          <c:showBubbleSize val="0"/>
        </c:dLbls>
        <c:gapWidth val="150"/>
        <c:axId val="527211992"/>
        <c:axId val="527210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5F21-4463-B3D0-4EC5DD4560B5}"/>
            </c:ext>
          </c:extLst>
        </c:ser>
        <c:dLbls>
          <c:showLegendKey val="0"/>
          <c:showVal val="0"/>
          <c:showCatName val="0"/>
          <c:showSerName val="0"/>
          <c:showPercent val="0"/>
          <c:showBubbleSize val="0"/>
        </c:dLbls>
        <c:marker val="1"/>
        <c:smooth val="0"/>
        <c:axId val="527211992"/>
        <c:axId val="527210424"/>
      </c:lineChart>
      <c:dateAx>
        <c:axId val="527211992"/>
        <c:scaling>
          <c:orientation val="minMax"/>
        </c:scaling>
        <c:delete val="1"/>
        <c:axPos val="b"/>
        <c:numFmt formatCode="&quot;R&quot;yy" sourceLinked="1"/>
        <c:majorTickMark val="none"/>
        <c:minorTickMark val="none"/>
        <c:tickLblPos val="none"/>
        <c:crossAx val="527210424"/>
        <c:crosses val="autoZero"/>
        <c:auto val="1"/>
        <c:lblOffset val="100"/>
        <c:baseTimeUnit val="years"/>
      </c:dateAx>
      <c:valAx>
        <c:axId val="52721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721199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50.99</c:v>
                </c:pt>
              </c:numCache>
            </c:numRef>
          </c:val>
          <c:extLst>
            <c:ext xmlns:c16="http://schemas.microsoft.com/office/drawing/2014/chart" uri="{C3380CC4-5D6E-409C-BE32-E72D297353CC}">
              <c16:uniqueId val="{00000000-E603-49F0-B45D-CDD87A8F3374}"/>
            </c:ext>
          </c:extLst>
        </c:ser>
        <c:dLbls>
          <c:showLegendKey val="0"/>
          <c:showVal val="0"/>
          <c:showCatName val="0"/>
          <c:showSerName val="0"/>
          <c:showPercent val="0"/>
          <c:showBubbleSize val="0"/>
        </c:dLbls>
        <c:gapWidth val="150"/>
        <c:axId val="527211600"/>
        <c:axId val="52721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E603-49F0-B45D-CDD87A8F3374}"/>
            </c:ext>
          </c:extLst>
        </c:ser>
        <c:dLbls>
          <c:showLegendKey val="0"/>
          <c:showVal val="0"/>
          <c:showCatName val="0"/>
          <c:showSerName val="0"/>
          <c:showPercent val="0"/>
          <c:showBubbleSize val="0"/>
        </c:dLbls>
        <c:marker val="1"/>
        <c:smooth val="0"/>
        <c:axId val="527211600"/>
        <c:axId val="527212384"/>
      </c:lineChart>
      <c:dateAx>
        <c:axId val="527211600"/>
        <c:scaling>
          <c:orientation val="minMax"/>
        </c:scaling>
        <c:delete val="1"/>
        <c:axPos val="b"/>
        <c:numFmt formatCode="&quot;R&quot;yy" sourceLinked="1"/>
        <c:majorTickMark val="none"/>
        <c:minorTickMark val="none"/>
        <c:tickLblPos val="none"/>
        <c:crossAx val="527212384"/>
        <c:crosses val="autoZero"/>
        <c:auto val="1"/>
        <c:lblOffset val="100"/>
        <c:baseTimeUnit val="years"/>
      </c:dateAx>
      <c:valAx>
        <c:axId val="52721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721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94.76</c:v>
                </c:pt>
              </c:numCache>
            </c:numRef>
          </c:val>
          <c:extLst>
            <c:ext xmlns:c16="http://schemas.microsoft.com/office/drawing/2014/chart" uri="{C3380CC4-5D6E-409C-BE32-E72D297353CC}">
              <c16:uniqueId val="{00000000-0B10-41C7-B977-D85FF8441757}"/>
            </c:ext>
          </c:extLst>
        </c:ser>
        <c:dLbls>
          <c:showLegendKey val="0"/>
          <c:showVal val="0"/>
          <c:showCatName val="0"/>
          <c:showSerName val="0"/>
          <c:showPercent val="0"/>
          <c:showBubbleSize val="0"/>
        </c:dLbls>
        <c:gapWidth val="150"/>
        <c:axId val="528163336"/>
        <c:axId val="52816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0B10-41C7-B977-D85FF8441757}"/>
            </c:ext>
          </c:extLst>
        </c:ser>
        <c:dLbls>
          <c:showLegendKey val="0"/>
          <c:showVal val="0"/>
          <c:showCatName val="0"/>
          <c:showSerName val="0"/>
          <c:showPercent val="0"/>
          <c:showBubbleSize val="0"/>
        </c:dLbls>
        <c:marker val="1"/>
        <c:smooth val="0"/>
        <c:axId val="528163336"/>
        <c:axId val="528166080"/>
      </c:lineChart>
      <c:dateAx>
        <c:axId val="528163336"/>
        <c:scaling>
          <c:orientation val="minMax"/>
        </c:scaling>
        <c:delete val="1"/>
        <c:axPos val="b"/>
        <c:numFmt formatCode="&quot;R&quot;yy" sourceLinked="1"/>
        <c:majorTickMark val="none"/>
        <c:minorTickMark val="none"/>
        <c:tickLblPos val="none"/>
        <c:crossAx val="528166080"/>
        <c:crosses val="autoZero"/>
        <c:auto val="1"/>
        <c:lblOffset val="100"/>
        <c:baseTimeUnit val="years"/>
      </c:dateAx>
      <c:valAx>
        <c:axId val="52816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816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103.97</c:v>
                </c:pt>
              </c:numCache>
            </c:numRef>
          </c:val>
          <c:extLst>
            <c:ext xmlns:c16="http://schemas.microsoft.com/office/drawing/2014/chart" uri="{C3380CC4-5D6E-409C-BE32-E72D297353CC}">
              <c16:uniqueId val="{00000000-E3A2-4112-BC6F-3A3E8565FA6E}"/>
            </c:ext>
          </c:extLst>
        </c:ser>
        <c:dLbls>
          <c:showLegendKey val="0"/>
          <c:showVal val="0"/>
          <c:showCatName val="0"/>
          <c:showSerName val="0"/>
          <c:showPercent val="0"/>
          <c:showBubbleSize val="0"/>
        </c:dLbls>
        <c:gapWidth val="150"/>
        <c:axId val="527208072"/>
        <c:axId val="527211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E3A2-4112-BC6F-3A3E8565FA6E}"/>
            </c:ext>
          </c:extLst>
        </c:ser>
        <c:dLbls>
          <c:showLegendKey val="0"/>
          <c:showVal val="0"/>
          <c:showCatName val="0"/>
          <c:showSerName val="0"/>
          <c:showPercent val="0"/>
          <c:showBubbleSize val="0"/>
        </c:dLbls>
        <c:marker val="1"/>
        <c:smooth val="0"/>
        <c:axId val="527208072"/>
        <c:axId val="527211208"/>
      </c:lineChart>
      <c:dateAx>
        <c:axId val="527208072"/>
        <c:scaling>
          <c:orientation val="minMax"/>
        </c:scaling>
        <c:delete val="1"/>
        <c:axPos val="b"/>
        <c:numFmt formatCode="&quot;R&quot;yy" sourceLinked="1"/>
        <c:majorTickMark val="none"/>
        <c:minorTickMark val="none"/>
        <c:tickLblPos val="none"/>
        <c:crossAx val="527211208"/>
        <c:crosses val="autoZero"/>
        <c:auto val="1"/>
        <c:lblOffset val="100"/>
        <c:baseTimeUnit val="years"/>
      </c:dateAx>
      <c:valAx>
        <c:axId val="527211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720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52.97</c:v>
                </c:pt>
              </c:numCache>
            </c:numRef>
          </c:val>
          <c:extLst>
            <c:ext xmlns:c16="http://schemas.microsoft.com/office/drawing/2014/chart" uri="{C3380CC4-5D6E-409C-BE32-E72D297353CC}">
              <c16:uniqueId val="{00000000-EC06-45CA-9581-F9111133C13B}"/>
            </c:ext>
          </c:extLst>
        </c:ser>
        <c:dLbls>
          <c:showLegendKey val="0"/>
          <c:showVal val="0"/>
          <c:showCatName val="0"/>
          <c:showSerName val="0"/>
          <c:showPercent val="0"/>
          <c:showBubbleSize val="0"/>
        </c:dLbls>
        <c:gapWidth val="150"/>
        <c:axId val="527208856"/>
        <c:axId val="52720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EC06-45CA-9581-F9111133C13B}"/>
            </c:ext>
          </c:extLst>
        </c:ser>
        <c:dLbls>
          <c:showLegendKey val="0"/>
          <c:showVal val="0"/>
          <c:showCatName val="0"/>
          <c:showSerName val="0"/>
          <c:showPercent val="0"/>
          <c:showBubbleSize val="0"/>
        </c:dLbls>
        <c:marker val="1"/>
        <c:smooth val="0"/>
        <c:axId val="527208856"/>
        <c:axId val="527209248"/>
      </c:lineChart>
      <c:dateAx>
        <c:axId val="527208856"/>
        <c:scaling>
          <c:orientation val="minMax"/>
        </c:scaling>
        <c:delete val="1"/>
        <c:axPos val="b"/>
        <c:numFmt formatCode="&quot;R&quot;yy" sourceLinked="1"/>
        <c:majorTickMark val="none"/>
        <c:minorTickMark val="none"/>
        <c:tickLblPos val="none"/>
        <c:crossAx val="527209248"/>
        <c:crosses val="autoZero"/>
        <c:auto val="1"/>
        <c:lblOffset val="100"/>
        <c:baseTimeUnit val="years"/>
      </c:dateAx>
      <c:valAx>
        <c:axId val="52720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720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9C7-477E-93AF-3E606FC7BAE5}"/>
            </c:ext>
          </c:extLst>
        </c:ser>
        <c:dLbls>
          <c:showLegendKey val="0"/>
          <c:showVal val="0"/>
          <c:showCatName val="0"/>
          <c:showSerName val="0"/>
          <c:showPercent val="0"/>
          <c:showBubbleSize val="0"/>
        </c:dLbls>
        <c:gapWidth val="150"/>
        <c:axId val="527209640"/>
        <c:axId val="527206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59C7-477E-93AF-3E606FC7BAE5}"/>
            </c:ext>
          </c:extLst>
        </c:ser>
        <c:dLbls>
          <c:showLegendKey val="0"/>
          <c:showVal val="0"/>
          <c:showCatName val="0"/>
          <c:showSerName val="0"/>
          <c:showPercent val="0"/>
          <c:showBubbleSize val="0"/>
        </c:dLbls>
        <c:marker val="1"/>
        <c:smooth val="0"/>
        <c:axId val="527209640"/>
        <c:axId val="527206504"/>
      </c:lineChart>
      <c:dateAx>
        <c:axId val="527209640"/>
        <c:scaling>
          <c:orientation val="minMax"/>
        </c:scaling>
        <c:delete val="1"/>
        <c:axPos val="b"/>
        <c:numFmt formatCode="&quot;R&quot;yy" sourceLinked="1"/>
        <c:majorTickMark val="none"/>
        <c:minorTickMark val="none"/>
        <c:tickLblPos val="none"/>
        <c:crossAx val="527206504"/>
        <c:crosses val="autoZero"/>
        <c:auto val="1"/>
        <c:lblOffset val="100"/>
        <c:baseTimeUnit val="years"/>
      </c:dateAx>
      <c:valAx>
        <c:axId val="52720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720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81F-4ABC-A844-1CB957B944F4}"/>
            </c:ext>
          </c:extLst>
        </c:ser>
        <c:dLbls>
          <c:showLegendKey val="0"/>
          <c:showVal val="0"/>
          <c:showCatName val="0"/>
          <c:showSerName val="0"/>
          <c:showPercent val="0"/>
          <c:showBubbleSize val="0"/>
        </c:dLbls>
        <c:gapWidth val="150"/>
        <c:axId val="527936712"/>
        <c:axId val="52793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681F-4ABC-A844-1CB957B944F4}"/>
            </c:ext>
          </c:extLst>
        </c:ser>
        <c:dLbls>
          <c:showLegendKey val="0"/>
          <c:showVal val="0"/>
          <c:showCatName val="0"/>
          <c:showSerName val="0"/>
          <c:showPercent val="0"/>
          <c:showBubbleSize val="0"/>
        </c:dLbls>
        <c:marker val="1"/>
        <c:smooth val="0"/>
        <c:axId val="527936712"/>
        <c:axId val="527937888"/>
      </c:lineChart>
      <c:dateAx>
        <c:axId val="527936712"/>
        <c:scaling>
          <c:orientation val="minMax"/>
        </c:scaling>
        <c:delete val="1"/>
        <c:axPos val="b"/>
        <c:numFmt formatCode="&quot;R&quot;yy" sourceLinked="1"/>
        <c:majorTickMark val="none"/>
        <c:minorTickMark val="none"/>
        <c:tickLblPos val="none"/>
        <c:crossAx val="527937888"/>
        <c:crosses val="autoZero"/>
        <c:auto val="1"/>
        <c:lblOffset val="100"/>
        <c:baseTimeUnit val="years"/>
      </c:dateAx>
      <c:valAx>
        <c:axId val="52793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793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29.01</c:v>
                </c:pt>
              </c:numCache>
            </c:numRef>
          </c:val>
          <c:extLst>
            <c:ext xmlns:c16="http://schemas.microsoft.com/office/drawing/2014/chart" uri="{C3380CC4-5D6E-409C-BE32-E72D297353CC}">
              <c16:uniqueId val="{00000000-F6B0-43A5-9743-21B6FB090883}"/>
            </c:ext>
          </c:extLst>
        </c:ser>
        <c:dLbls>
          <c:showLegendKey val="0"/>
          <c:showVal val="0"/>
          <c:showCatName val="0"/>
          <c:showSerName val="0"/>
          <c:showPercent val="0"/>
          <c:showBubbleSize val="0"/>
        </c:dLbls>
        <c:gapWidth val="150"/>
        <c:axId val="527939456"/>
        <c:axId val="527938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F6B0-43A5-9743-21B6FB090883}"/>
            </c:ext>
          </c:extLst>
        </c:ser>
        <c:dLbls>
          <c:showLegendKey val="0"/>
          <c:showVal val="0"/>
          <c:showCatName val="0"/>
          <c:showSerName val="0"/>
          <c:showPercent val="0"/>
          <c:showBubbleSize val="0"/>
        </c:dLbls>
        <c:marker val="1"/>
        <c:smooth val="0"/>
        <c:axId val="527939456"/>
        <c:axId val="527938280"/>
      </c:lineChart>
      <c:dateAx>
        <c:axId val="527939456"/>
        <c:scaling>
          <c:orientation val="minMax"/>
        </c:scaling>
        <c:delete val="1"/>
        <c:axPos val="b"/>
        <c:numFmt formatCode="&quot;R&quot;yy" sourceLinked="1"/>
        <c:majorTickMark val="none"/>
        <c:minorTickMark val="none"/>
        <c:tickLblPos val="none"/>
        <c:crossAx val="527938280"/>
        <c:crosses val="autoZero"/>
        <c:auto val="1"/>
        <c:lblOffset val="100"/>
        <c:baseTimeUnit val="years"/>
      </c:dateAx>
      <c:valAx>
        <c:axId val="527938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793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FCB-46D2-9AE1-ACF97D168548}"/>
            </c:ext>
          </c:extLst>
        </c:ser>
        <c:dLbls>
          <c:showLegendKey val="0"/>
          <c:showVal val="0"/>
          <c:showCatName val="0"/>
          <c:showSerName val="0"/>
          <c:showPercent val="0"/>
          <c:showBubbleSize val="0"/>
        </c:dLbls>
        <c:gapWidth val="150"/>
        <c:axId val="527936320"/>
        <c:axId val="52793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3FCB-46D2-9AE1-ACF97D168548}"/>
            </c:ext>
          </c:extLst>
        </c:ser>
        <c:dLbls>
          <c:showLegendKey val="0"/>
          <c:showVal val="0"/>
          <c:showCatName val="0"/>
          <c:showSerName val="0"/>
          <c:showPercent val="0"/>
          <c:showBubbleSize val="0"/>
        </c:dLbls>
        <c:marker val="1"/>
        <c:smooth val="0"/>
        <c:axId val="527936320"/>
        <c:axId val="527935536"/>
      </c:lineChart>
      <c:dateAx>
        <c:axId val="527936320"/>
        <c:scaling>
          <c:orientation val="minMax"/>
        </c:scaling>
        <c:delete val="1"/>
        <c:axPos val="b"/>
        <c:numFmt formatCode="&quot;R&quot;yy" sourceLinked="1"/>
        <c:majorTickMark val="none"/>
        <c:minorTickMark val="none"/>
        <c:tickLblPos val="none"/>
        <c:crossAx val="527935536"/>
        <c:crosses val="autoZero"/>
        <c:auto val="1"/>
        <c:lblOffset val="100"/>
        <c:baseTimeUnit val="years"/>
      </c:dateAx>
      <c:valAx>
        <c:axId val="52793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793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70.58</c:v>
                </c:pt>
              </c:numCache>
            </c:numRef>
          </c:val>
          <c:extLst>
            <c:ext xmlns:c16="http://schemas.microsoft.com/office/drawing/2014/chart" uri="{C3380CC4-5D6E-409C-BE32-E72D297353CC}">
              <c16:uniqueId val="{00000000-909D-4361-A1AB-ED76ACF5C733}"/>
            </c:ext>
          </c:extLst>
        </c:ser>
        <c:dLbls>
          <c:showLegendKey val="0"/>
          <c:showVal val="0"/>
          <c:showCatName val="0"/>
          <c:showSerName val="0"/>
          <c:showPercent val="0"/>
          <c:showBubbleSize val="0"/>
        </c:dLbls>
        <c:gapWidth val="150"/>
        <c:axId val="527937104"/>
        <c:axId val="52793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909D-4361-A1AB-ED76ACF5C733}"/>
            </c:ext>
          </c:extLst>
        </c:ser>
        <c:dLbls>
          <c:showLegendKey val="0"/>
          <c:showVal val="0"/>
          <c:showCatName val="0"/>
          <c:showSerName val="0"/>
          <c:showPercent val="0"/>
          <c:showBubbleSize val="0"/>
        </c:dLbls>
        <c:marker val="1"/>
        <c:smooth val="0"/>
        <c:axId val="527937104"/>
        <c:axId val="527939064"/>
      </c:lineChart>
      <c:dateAx>
        <c:axId val="527937104"/>
        <c:scaling>
          <c:orientation val="minMax"/>
        </c:scaling>
        <c:delete val="1"/>
        <c:axPos val="b"/>
        <c:numFmt formatCode="&quot;R&quot;yy" sourceLinked="1"/>
        <c:majorTickMark val="none"/>
        <c:minorTickMark val="none"/>
        <c:tickLblPos val="none"/>
        <c:crossAx val="527939064"/>
        <c:crosses val="autoZero"/>
        <c:auto val="1"/>
        <c:lblOffset val="100"/>
        <c:baseTimeUnit val="years"/>
      </c:dateAx>
      <c:valAx>
        <c:axId val="527939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793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276.42</c:v>
                </c:pt>
              </c:numCache>
            </c:numRef>
          </c:val>
          <c:extLst>
            <c:ext xmlns:c16="http://schemas.microsoft.com/office/drawing/2014/chart" uri="{C3380CC4-5D6E-409C-BE32-E72D297353CC}">
              <c16:uniqueId val="{00000000-8BAD-47B9-8267-C1FAC51D892B}"/>
            </c:ext>
          </c:extLst>
        </c:ser>
        <c:dLbls>
          <c:showLegendKey val="0"/>
          <c:showVal val="0"/>
          <c:showCatName val="0"/>
          <c:showSerName val="0"/>
          <c:showPercent val="0"/>
          <c:showBubbleSize val="0"/>
        </c:dLbls>
        <c:gapWidth val="150"/>
        <c:axId val="527940240"/>
        <c:axId val="527940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8BAD-47B9-8267-C1FAC51D892B}"/>
            </c:ext>
          </c:extLst>
        </c:ser>
        <c:dLbls>
          <c:showLegendKey val="0"/>
          <c:showVal val="0"/>
          <c:showCatName val="0"/>
          <c:showSerName val="0"/>
          <c:showPercent val="0"/>
          <c:showBubbleSize val="0"/>
        </c:dLbls>
        <c:marker val="1"/>
        <c:smooth val="0"/>
        <c:axId val="527940240"/>
        <c:axId val="527940632"/>
      </c:lineChart>
      <c:dateAx>
        <c:axId val="527940240"/>
        <c:scaling>
          <c:orientation val="minMax"/>
        </c:scaling>
        <c:delete val="1"/>
        <c:axPos val="b"/>
        <c:numFmt formatCode="&quot;R&quot;yy" sourceLinked="1"/>
        <c:majorTickMark val="none"/>
        <c:minorTickMark val="none"/>
        <c:tickLblPos val="none"/>
        <c:crossAx val="527940632"/>
        <c:crosses val="autoZero"/>
        <c:auto val="1"/>
        <c:lblOffset val="100"/>
        <c:baseTimeUnit val="years"/>
      </c:dateAx>
      <c:valAx>
        <c:axId val="527940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794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邑南町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9467</v>
      </c>
      <c r="AM8" s="36"/>
      <c r="AN8" s="36"/>
      <c r="AO8" s="36"/>
      <c r="AP8" s="36"/>
      <c r="AQ8" s="36"/>
      <c r="AR8" s="36"/>
      <c r="AS8" s="36"/>
      <c r="AT8" s="37">
        <f>データ!T6</f>
        <v>419.29</v>
      </c>
      <c r="AU8" s="37"/>
      <c r="AV8" s="37"/>
      <c r="AW8" s="37"/>
      <c r="AX8" s="37"/>
      <c r="AY8" s="37"/>
      <c r="AZ8" s="37"/>
      <c r="BA8" s="37"/>
      <c r="BB8" s="37">
        <f>データ!U6</f>
        <v>22.58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64.87</v>
      </c>
      <c r="J10" s="37"/>
      <c r="K10" s="37"/>
      <c r="L10" s="37"/>
      <c r="M10" s="37"/>
      <c r="N10" s="37"/>
      <c r="O10" s="37"/>
      <c r="P10" s="37">
        <f>データ!P6</f>
        <v>39.96</v>
      </c>
      <c r="Q10" s="37"/>
      <c r="R10" s="37"/>
      <c r="S10" s="37"/>
      <c r="T10" s="37"/>
      <c r="U10" s="37"/>
      <c r="V10" s="37"/>
      <c r="W10" s="37">
        <f>データ!Q6</f>
        <v>100</v>
      </c>
      <c r="X10" s="37"/>
      <c r="Y10" s="37"/>
      <c r="Z10" s="37"/>
      <c r="AA10" s="37"/>
      <c r="AB10" s="37"/>
      <c r="AC10" s="37"/>
      <c r="AD10" s="36">
        <f>データ!R6</f>
        <v>3685</v>
      </c>
      <c r="AE10" s="36"/>
      <c r="AF10" s="36"/>
      <c r="AG10" s="36"/>
      <c r="AH10" s="36"/>
      <c r="AI10" s="36"/>
      <c r="AJ10" s="36"/>
      <c r="AK10" s="2"/>
      <c r="AL10" s="36">
        <f>データ!V6</f>
        <v>3741</v>
      </c>
      <c r="AM10" s="36"/>
      <c r="AN10" s="36"/>
      <c r="AO10" s="36"/>
      <c r="AP10" s="36"/>
      <c r="AQ10" s="36"/>
      <c r="AR10" s="36"/>
      <c r="AS10" s="36"/>
      <c r="AT10" s="37">
        <f>データ!W6</f>
        <v>2.33</v>
      </c>
      <c r="AU10" s="37"/>
      <c r="AV10" s="37"/>
      <c r="AW10" s="37"/>
      <c r="AX10" s="37"/>
      <c r="AY10" s="37"/>
      <c r="AZ10" s="37"/>
      <c r="BA10" s="37"/>
      <c r="BB10" s="37">
        <f>データ!X6</f>
        <v>1605.58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qO5MyNwLoFLWWf/GF6OuUItS9lcgTjxFa2GYAdxepe31+D1R1Wnu0BLAeLrI0njoirn6Ur73qa1665ozGToYg==" saltValue="4nh5KXGobawlQYMRcacl5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324493</v>
      </c>
      <c r="D6" s="19">
        <f t="shared" si="3"/>
        <v>46</v>
      </c>
      <c r="E6" s="19">
        <f t="shared" si="3"/>
        <v>17</v>
      </c>
      <c r="F6" s="19">
        <f t="shared" si="3"/>
        <v>5</v>
      </c>
      <c r="G6" s="19">
        <f t="shared" si="3"/>
        <v>0</v>
      </c>
      <c r="H6" s="19" t="str">
        <f t="shared" si="3"/>
        <v>島根県　邑南町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64.87</v>
      </c>
      <c r="P6" s="20">
        <f t="shared" si="3"/>
        <v>39.96</v>
      </c>
      <c r="Q6" s="20">
        <f t="shared" si="3"/>
        <v>100</v>
      </c>
      <c r="R6" s="20">
        <f t="shared" si="3"/>
        <v>3685</v>
      </c>
      <c r="S6" s="20">
        <f t="shared" si="3"/>
        <v>9467</v>
      </c>
      <c r="T6" s="20">
        <f t="shared" si="3"/>
        <v>419.29</v>
      </c>
      <c r="U6" s="20">
        <f t="shared" si="3"/>
        <v>22.58</v>
      </c>
      <c r="V6" s="20">
        <f t="shared" si="3"/>
        <v>3741</v>
      </c>
      <c r="W6" s="20">
        <f t="shared" si="3"/>
        <v>2.33</v>
      </c>
      <c r="X6" s="20">
        <f t="shared" si="3"/>
        <v>1605.58</v>
      </c>
      <c r="Y6" s="21" t="str">
        <f>IF(Y7="",NA(),Y7)</f>
        <v>-</v>
      </c>
      <c r="Z6" s="21" t="str">
        <f t="shared" ref="Z6:AH6" si="4">IF(Z7="",NA(),Z7)</f>
        <v>-</v>
      </c>
      <c r="AA6" s="21" t="str">
        <f t="shared" si="4"/>
        <v>-</v>
      </c>
      <c r="AB6" s="21" t="str">
        <f t="shared" si="4"/>
        <v>-</v>
      </c>
      <c r="AC6" s="21">
        <f t="shared" si="4"/>
        <v>103.97</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29.01</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70.58</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276.42</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50.99</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94.76</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52.97</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324493</v>
      </c>
      <c r="D7" s="23">
        <v>46</v>
      </c>
      <c r="E7" s="23">
        <v>17</v>
      </c>
      <c r="F7" s="23">
        <v>5</v>
      </c>
      <c r="G7" s="23">
        <v>0</v>
      </c>
      <c r="H7" s="23" t="s">
        <v>96</v>
      </c>
      <c r="I7" s="23" t="s">
        <v>97</v>
      </c>
      <c r="J7" s="23" t="s">
        <v>98</v>
      </c>
      <c r="K7" s="23" t="s">
        <v>99</v>
      </c>
      <c r="L7" s="23" t="s">
        <v>100</v>
      </c>
      <c r="M7" s="23" t="s">
        <v>101</v>
      </c>
      <c r="N7" s="24" t="s">
        <v>102</v>
      </c>
      <c r="O7" s="24">
        <v>64.87</v>
      </c>
      <c r="P7" s="24">
        <v>39.96</v>
      </c>
      <c r="Q7" s="24">
        <v>100</v>
      </c>
      <c r="R7" s="24">
        <v>3685</v>
      </c>
      <c r="S7" s="24">
        <v>9467</v>
      </c>
      <c r="T7" s="24">
        <v>419.29</v>
      </c>
      <c r="U7" s="24">
        <v>22.58</v>
      </c>
      <c r="V7" s="24">
        <v>3741</v>
      </c>
      <c r="W7" s="24">
        <v>2.33</v>
      </c>
      <c r="X7" s="24">
        <v>1605.58</v>
      </c>
      <c r="Y7" s="24" t="s">
        <v>102</v>
      </c>
      <c r="Z7" s="24" t="s">
        <v>102</v>
      </c>
      <c r="AA7" s="24" t="s">
        <v>102</v>
      </c>
      <c r="AB7" s="24" t="s">
        <v>102</v>
      </c>
      <c r="AC7" s="24">
        <v>103.97</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29.01</v>
      </c>
      <c r="AZ7" s="24" t="s">
        <v>102</v>
      </c>
      <c r="BA7" s="24" t="s">
        <v>102</v>
      </c>
      <c r="BB7" s="24" t="s">
        <v>102</v>
      </c>
      <c r="BC7" s="24" t="s">
        <v>102</v>
      </c>
      <c r="BD7" s="24">
        <v>41.03</v>
      </c>
      <c r="BE7" s="24">
        <v>47.19</v>
      </c>
      <c r="BF7" s="24" t="s">
        <v>102</v>
      </c>
      <c r="BG7" s="24" t="s">
        <v>102</v>
      </c>
      <c r="BH7" s="24" t="s">
        <v>102</v>
      </c>
      <c r="BI7" s="24" t="s">
        <v>102</v>
      </c>
      <c r="BJ7" s="24">
        <v>0</v>
      </c>
      <c r="BK7" s="24" t="s">
        <v>102</v>
      </c>
      <c r="BL7" s="24" t="s">
        <v>102</v>
      </c>
      <c r="BM7" s="24" t="s">
        <v>102</v>
      </c>
      <c r="BN7" s="24" t="s">
        <v>102</v>
      </c>
      <c r="BO7" s="24">
        <v>796.8</v>
      </c>
      <c r="BP7" s="24">
        <v>798.1</v>
      </c>
      <c r="BQ7" s="24" t="s">
        <v>102</v>
      </c>
      <c r="BR7" s="24" t="s">
        <v>102</v>
      </c>
      <c r="BS7" s="24" t="s">
        <v>102</v>
      </c>
      <c r="BT7" s="24" t="s">
        <v>102</v>
      </c>
      <c r="BU7" s="24">
        <v>70.58</v>
      </c>
      <c r="BV7" s="24" t="s">
        <v>102</v>
      </c>
      <c r="BW7" s="24" t="s">
        <v>102</v>
      </c>
      <c r="BX7" s="24" t="s">
        <v>102</v>
      </c>
      <c r="BY7" s="24" t="s">
        <v>102</v>
      </c>
      <c r="BZ7" s="24">
        <v>58.41</v>
      </c>
      <c r="CA7" s="24">
        <v>54.51</v>
      </c>
      <c r="CB7" s="24" t="s">
        <v>102</v>
      </c>
      <c r="CC7" s="24" t="s">
        <v>102</v>
      </c>
      <c r="CD7" s="24" t="s">
        <v>102</v>
      </c>
      <c r="CE7" s="24" t="s">
        <v>102</v>
      </c>
      <c r="CF7" s="24">
        <v>276.42</v>
      </c>
      <c r="CG7" s="24" t="s">
        <v>102</v>
      </c>
      <c r="CH7" s="24" t="s">
        <v>102</v>
      </c>
      <c r="CI7" s="24" t="s">
        <v>102</v>
      </c>
      <c r="CJ7" s="24" t="s">
        <v>102</v>
      </c>
      <c r="CK7" s="24">
        <v>267.33999999999997</v>
      </c>
      <c r="CL7" s="24">
        <v>286.33</v>
      </c>
      <c r="CM7" s="24" t="s">
        <v>102</v>
      </c>
      <c r="CN7" s="24" t="s">
        <v>102</v>
      </c>
      <c r="CO7" s="24" t="s">
        <v>102</v>
      </c>
      <c r="CP7" s="24" t="s">
        <v>102</v>
      </c>
      <c r="CQ7" s="24">
        <v>50.99</v>
      </c>
      <c r="CR7" s="24" t="s">
        <v>102</v>
      </c>
      <c r="CS7" s="24" t="s">
        <v>102</v>
      </c>
      <c r="CT7" s="24" t="s">
        <v>102</v>
      </c>
      <c r="CU7" s="24" t="s">
        <v>102</v>
      </c>
      <c r="CV7" s="24">
        <v>52.34</v>
      </c>
      <c r="CW7" s="24">
        <v>49.92</v>
      </c>
      <c r="CX7" s="24" t="s">
        <v>102</v>
      </c>
      <c r="CY7" s="24" t="s">
        <v>102</v>
      </c>
      <c r="CZ7" s="24" t="s">
        <v>102</v>
      </c>
      <c r="DA7" s="24" t="s">
        <v>102</v>
      </c>
      <c r="DB7" s="24">
        <v>94.76</v>
      </c>
      <c r="DC7" s="24" t="s">
        <v>102</v>
      </c>
      <c r="DD7" s="24" t="s">
        <v>102</v>
      </c>
      <c r="DE7" s="24" t="s">
        <v>102</v>
      </c>
      <c r="DF7" s="24" t="s">
        <v>102</v>
      </c>
      <c r="DG7" s="24">
        <v>90.05</v>
      </c>
      <c r="DH7" s="24">
        <v>87.8</v>
      </c>
      <c r="DI7" s="24" t="s">
        <v>102</v>
      </c>
      <c r="DJ7" s="24" t="s">
        <v>102</v>
      </c>
      <c r="DK7" s="24" t="s">
        <v>102</v>
      </c>
      <c r="DL7" s="24" t="s">
        <v>102</v>
      </c>
      <c r="DM7" s="24">
        <v>52.97</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2025-12-23T06:22:26Z</dcterms:created>
  <dcterms:modified xsi:type="dcterms:W3CDTF">2026-02-05T05:15:56Z</dcterms:modified>
  <cp:category/>
</cp:coreProperties>
</file>