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T:\■上下水道係■\9 調査・報告関係\【県関係】\【市町村課】経営比較分析表\経営比較分析表（H27～）\R6決算\"/>
    </mc:Choice>
  </mc:AlternateContent>
  <xr:revisionPtr revIDLastSave="0" documentId="13_ncr:1_{4691A2C5-BA78-44FD-9941-249EC4900A02}" xr6:coauthVersionLast="47" xr6:coauthVersionMax="47" xr10:uidLastSave="{00000000-0000-0000-0000-000000000000}"/>
  <workbookProtection workbookAlgorithmName="SHA-512" workbookHashValue="Gqr/PUzfeA+A4kBZVX1p8y7zMHRYUQJqHjO4NV0FNVssT7jUlzK85LADME3tvV0Lcl6g56uMQ8Np2yD3ZZq2Ng==" workbookSaltValue="hcQ/d3Jbf3vZpMcL/txnr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I85" i="4"/>
  <c r="F85" i="4"/>
  <c r="E85" i="4"/>
  <c r="AT10" i="4"/>
  <c r="AL10"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<sst xmlns="http://schemas.openxmlformats.org/spreadsheetml/2006/main" count="319" uniqueCount="115">
  <si>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</si>
  <si>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</si>
  <si>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</si>
  <si>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</si>
  <si>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</si>
  <si>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</si>
  <si>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</si>
  <si>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</si>
  <si>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</si>
  <si>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</si>
  <si>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</si>
  <si>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</si>
  <si>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</si>
  <si>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</si>
  <si>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</si>
  <si>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</si>
  <si>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</si>
  <si>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</si>
  <si>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</si>
  <si>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</si>
  <si>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</si>
  <si>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</si>
  <si>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</si>
  <si>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</si>
  <si>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</si>
  <si>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</si>
  <si>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</si>
  <si>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</si>
  <si>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</si>
  <si>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</si>
  <si>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</si>
  <si>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</si>
  <si>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</si>
  <si>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</si>
  <si>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</si>
  <si>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</si>
  <si>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</si>
  <si>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</si>
  <si>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</si>
  <si>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</si>
  <si>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</si>
  <si>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</si>
  <si>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</si>
  <si>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</si>
  <si>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</si>
  <si>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</si>
  <si>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</si>
  <si>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</si>
  <si>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</si>
  <si>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</si>
  <si>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</si>
  <si>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</si>
  <si>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</si>
  <si>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</si>
  <si>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</si>
  <si>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</si>
  <si>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</si>
  <si>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</si>
  <si>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</si>
  <si>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</si>
  <si>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</si>
  <si>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</si>
  <si>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</si>
  <si>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</si>
  <si>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</si>
  <si>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</si>
  <si>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</si>
  <si>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</si>
  <si>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</si>
  <si>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</si>
  <si>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</si>
  <si>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</si>
  <si>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</si>
  <si>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</si>
  <si>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</si>
  <si>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</si>
  <si>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</si>
  <si>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</si>
  <si>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</si>
  <si>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</si>
  <si>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</si>
  <si>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</si>
  <si>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</si>
  <si>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</si>
  <si>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</si>
  <si>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</si>
  <si>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</si>
  <si>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</si>
  <si>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</si>
  <si>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</si>
  <si>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</si>
  <si>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</si>
  <si>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</si>
  <si>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</si>
  <si>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</si>
  <si>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川本町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</si>
  <si>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</si>
  <si>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</si>
  <si>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</si>
  <si>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</si>
  <si>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</si>
  <si>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</si>
  <si>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</si>
  <si>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</si>
  <si>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</si>
  <si>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</si>
  <si>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</si>
  <si>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</si>
  <si>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</si>
  <si>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</si>
  <si>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</si>
  <si>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</si>
  <si>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令和6年度より法適用化した。
①経常収支比率は100%を上回ったが、⑤経費回収率が低いことから汚水処理に係る費用が使用料以外の収入で賄われていることが伺える。
③流動比率は流動負債に占める過去に借入れた企業債が大きいため、類似団体を大きく下回っている。
⑦施設利用率は類似団体を上回っているが稼働率としては低い状況である。今後、処理区域内人口が減少傾向にあるため料金収入の減少も将来において予測される。このことから将来的に適正な使用料の見直しを検討する必要性がある。
</t>
    <rPh sb="0" eb="2">
      <t>レイワ</t>
    </rPh>
    <rPh sb="3" eb="5">
      <t>ネンド</t>
    </rPh>
    <rPh sb="7" eb="9">
      <t>ホウテキ</t>
    </rPh>
    <rPh sb="9" eb="10">
      <t>ヨウ</t>
    </rPh>
    <rPh sb="10" eb="11">
      <t>カ</t>
    </rPh>
    <rPh sb="16" eb="22">
      <t>ケイジョウシュウシヒリツ</t>
    </rPh>
    <rPh sb="28" eb="30">
      <t>ウワマワ</t>
    </rPh>
    <rPh sb="35" eb="40">
      <t>ケイヒカイシュウリツ</t>
    </rPh>
    <rPh sb="41" eb="42">
      <t>ヒク</t>
    </rPh>
    <rPh sb="47" eb="51">
      <t>オスイショリ</t>
    </rPh>
    <rPh sb="52" eb="53">
      <t>カカ</t>
    </rPh>
    <rPh sb="54" eb="56">
      <t>ヒヨウ</t>
    </rPh>
    <rPh sb="57" eb="62">
      <t>シヨウリョウイガイ</t>
    </rPh>
    <rPh sb="63" eb="65">
      <t>シュウニュウ</t>
    </rPh>
    <rPh sb="66" eb="67">
      <t>マカナ</t>
    </rPh>
    <rPh sb="75" eb="76">
      <t>ウカガ</t>
    </rPh>
    <rPh sb="128" eb="133">
      <t>シセツリヨウリツ</t>
    </rPh>
    <rPh sb="134" eb="138">
      <t>ルイジダンタイ</t>
    </rPh>
    <rPh sb="139" eb="141">
      <t>ウワマワ</t>
    </rPh>
    <rPh sb="146" eb="149">
      <t>カドウリツ</t>
    </rPh>
    <rPh sb="153" eb="154">
      <t>ヒク</t>
    </rPh>
    <rPh sb="155" eb="157">
      <t>ジョウキョウ</t>
    </rPh>
    <rPh sb="161" eb="163">
      <t>コンゴ</t>
    </rPh>
    <rPh sb="164" eb="169">
      <t>ショリクイキナイ</t>
    </rPh>
    <rPh sb="169" eb="171">
      <t>ジンコウ</t>
    </rPh>
    <rPh sb="172" eb="174">
      <t>ゲンショウ</t>
    </rPh>
    <rPh sb="174" eb="176">
      <t>ケイコウ</t>
    </rPh>
    <rPh sb="181" eb="185">
      <t>リョウキンシュウニュウ</t>
    </rPh>
    <rPh sb="186" eb="188">
      <t>ゲンショウ</t>
    </rPh>
    <rPh sb="189" eb="191">
      <t>ショウライ</t>
    </rPh>
    <rPh sb="195" eb="197">
      <t>ヨソク</t>
    </rPh>
    <rPh sb="207" eb="210">
      <t>ショウライテキ</t>
    </rPh>
    <rPh sb="211" eb="213">
      <t>テキセイ</t>
    </rPh>
    <rPh sb="214" eb="217">
      <t>シヨウリョウ</t>
    </rPh>
    <rPh sb="218" eb="220">
      <t>ミナオ</t>
    </rPh>
    <rPh sb="222" eb="224">
      <t>ケントウ</t>
    </rPh>
    <rPh sb="226" eb="229">
      <t>ヒツヨウセイ</t>
    </rPh>
    <phoneticPr fontId="4"/>
  </si>
  <si>
    <t>今後、企業債の償還金が減少することが予定されているが、人口減少や物価高騰による収益的収支や適正な料金水準並びに費用の効率性を検討する必要がある。
また、施設の老朽化対策として、適正な更新を計画的に実施していく必要がある。</t>
    <rPh sb="0" eb="2">
      <t>コンゴ</t>
    </rPh>
    <rPh sb="3" eb="6">
      <t>キギョウサイ</t>
    </rPh>
    <rPh sb="7" eb="10">
      <t>ショウカンキン</t>
    </rPh>
    <rPh sb="11" eb="13">
      <t>ゲンショウ</t>
    </rPh>
    <rPh sb="18" eb="20">
      <t>ヨテイ</t>
    </rPh>
    <rPh sb="27" eb="31">
      <t>ジンコウゲンショウ</t>
    </rPh>
    <rPh sb="32" eb="36">
      <t>ブッカコウトウ</t>
    </rPh>
    <rPh sb="39" eb="44">
      <t>シュウエキテキシュウシ</t>
    </rPh>
    <rPh sb="45" eb="47">
      <t>テキセイ</t>
    </rPh>
    <rPh sb="48" eb="52">
      <t>リョウキンスイジュン</t>
    </rPh>
    <rPh sb="52" eb="53">
      <t>ナラ</t>
    </rPh>
    <rPh sb="55" eb="57">
      <t>ヒヨウ</t>
    </rPh>
    <rPh sb="58" eb="61">
      <t>コウリツセイ</t>
    </rPh>
    <rPh sb="62" eb="64">
      <t>ケントウ</t>
    </rPh>
    <rPh sb="66" eb="68">
      <t>ヒツヨウ</t>
    </rPh>
    <rPh sb="76" eb="78">
      <t>シセツ</t>
    </rPh>
    <rPh sb="79" eb="84">
      <t>ロウキュウカタイサク</t>
    </rPh>
    <rPh sb="88" eb="90">
      <t>テキセイ</t>
    </rPh>
    <rPh sb="91" eb="93">
      <t>コウシン</t>
    </rPh>
    <rPh sb="94" eb="97">
      <t>ケイカクテキ</t>
    </rPh>
    <rPh sb="98" eb="100">
      <t>ジッシ</t>
    </rPh>
    <rPh sb="104" eb="106">
      <t>ヒツヨウ</t>
    </rPh>
    <phoneticPr fontId="4"/>
  </si>
  <si>
    <t>①有形固定資産減価償却率が類似団体を上回っている。平成14年の施設稼働時から20年以上の耐用年数を残しており②管渠老朽化率が0%であることから著しく老朽化しているわけではない。
今後、施設の機能診断を参考に更新計画に基づき更新を行っていく必要がある。</t>
    <rPh sb="25" eb="27">
      <t>ヘイセイ</t>
    </rPh>
    <rPh sb="29" eb="30">
      <t>ネン</t>
    </rPh>
    <rPh sb="31" eb="33">
      <t>シセツ</t>
    </rPh>
    <rPh sb="33" eb="36">
      <t>カドウジ</t>
    </rPh>
    <rPh sb="40" eb="43">
      <t>ネンイジョウ</t>
    </rPh>
    <rPh sb="44" eb="48">
      <t>タイヨウネンスウ</t>
    </rPh>
    <rPh sb="49" eb="50">
      <t>ノコ</t>
    </rPh>
    <rPh sb="55" eb="57">
      <t>カンキョ</t>
    </rPh>
    <rPh sb="57" eb="61">
      <t>ロウキュウカリツ</t>
    </rPh>
    <rPh sb="71" eb="72">
      <t>イチジル</t>
    </rPh>
    <rPh sb="74" eb="77">
      <t>ロウキュウカ</t>
    </rPh>
    <rPh sb="89" eb="91">
      <t>コンゴ</t>
    </rPh>
    <rPh sb="92" eb="94">
      <t>シセツ</t>
    </rPh>
    <rPh sb="95" eb="99">
      <t>キノウシンダン</t>
    </rPh>
    <rPh sb="100" eb="102">
      <t>サンコウ</t>
    </rPh>
    <rPh sb="103" eb="107">
      <t>コウシンケイカク</t>
    </rPh>
    <rPh sb="108" eb="109">
      <t>モト</t>
    </rPh>
    <rPh sb="111" eb="113">
      <t>コウシン</t>
    </rPh>
    <rPh sb="114" eb="115">
      <t>オコナ</t>
    </rPh>
    <rPh sb="119" eb="1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</si>
</sst>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F7C-4EC4-A8CA-CEB5D77464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DF7C-4EC4-A8CA-CEB5D77464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56.52</c:v>
                </c:pt>
              </c:numCache>
            </c:numRef>
          </c:val>
          <c:extLst>
            <c:ext xmlns:c16="http://schemas.microsoft.com/office/drawing/2014/chart" uri="{C3380CC4-5D6E-409C-BE32-E72D297353CC}">
              <c16:uniqueId val="{00000000-FFC6-4130-9EAF-0DB9B833947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FFC6-4130-9EAF-0DB9B833947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86.6</c:v>
                </c:pt>
              </c:numCache>
            </c:numRef>
          </c:val>
          <c:extLst>
            <c:ext xmlns:c16="http://schemas.microsoft.com/office/drawing/2014/chart" uri="{C3380CC4-5D6E-409C-BE32-E72D297353CC}">
              <c16:uniqueId val="{00000000-7FB8-46D0-8B47-EC2207F0AAE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7FB8-46D0-8B47-EC2207F0AAE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101.17</c:v>
                </c:pt>
              </c:numCache>
            </c:numRef>
          </c:val>
          <c:extLst>
            <c:ext xmlns:c16="http://schemas.microsoft.com/office/drawing/2014/chart" uri="{C3380CC4-5D6E-409C-BE32-E72D297353CC}">
              <c16:uniqueId val="{00000000-37D6-4F13-B8B8-42C9B8FA73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7D6-4F13-B8B8-42C9B8FA73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52.38</c:v>
                </c:pt>
              </c:numCache>
            </c:numRef>
          </c:val>
          <c:extLst>
            <c:ext xmlns:c16="http://schemas.microsoft.com/office/drawing/2014/chart" uri="{C3380CC4-5D6E-409C-BE32-E72D297353CC}">
              <c16:uniqueId val="{00000000-C7E9-4EAB-BA66-377267FB91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C7E9-4EAB-BA66-377267FB91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C22-4265-9116-D38ED120ABA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C22-4265-9116-D38ED120ABA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BD-4C1A-8995-2CB1B9E7383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14BD-4C1A-8995-2CB1B9E7383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35.89</c:v>
                </c:pt>
              </c:numCache>
            </c:numRef>
          </c:val>
          <c:extLst>
            <c:ext xmlns:c16="http://schemas.microsoft.com/office/drawing/2014/chart" uri="{C3380CC4-5D6E-409C-BE32-E72D297353CC}">
              <c16:uniqueId val="{00000000-F2DE-4B2E-89AC-20E01DC74F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F2DE-4B2E-89AC-20E01DC74F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DA1-408A-8A80-A1099134DB5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EDA1-408A-8A80-A1099134DB5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52.42</c:v>
                </c:pt>
              </c:numCache>
            </c:numRef>
          </c:val>
          <c:extLst>
            <c:ext xmlns:c16="http://schemas.microsoft.com/office/drawing/2014/chart" uri="{C3380CC4-5D6E-409C-BE32-E72D297353CC}">
              <c16:uniqueId val="{00000000-8643-41D5-9B58-9560F25B42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643-41D5-9B58-9560F25B42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371.63</c:v>
                </c:pt>
              </c:numCache>
            </c:numRef>
          </c:val>
          <c:extLst>
            <c:ext xmlns:c16="http://schemas.microsoft.com/office/drawing/2014/chart" uri="{C3380CC4-5D6E-409C-BE32-E72D297353CC}">
              <c16:uniqueId val="{00000000-B56F-4CF9-9917-CCE30C2664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B56F-4CF9-9917-CCE30C2664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島根県　川本町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F2</v>
      </c>
      <c r="X8" s="64"/>
      <c r="Y8" s="64"/>
      <c r="Z8" s="64"/>
      <c r="AA8" s="64"/>
      <c r="AB8" s="64"/>
      <c r="AC8" s="64"/>
      <c r="AD8" s="65" t="str">
        <f>データ!$M$6</f>
        <v>非設置</v>
      </c>
      <c r="AE8" s="65"/>
      <c r="AF8" s="65"/>
      <c r="AG8" s="65"/>
      <c r="AH8" s="65"/>
      <c r="AI8" s="65"/>
      <c r="AJ8" s="65"/>
      <c r="AK8" s="3"/>
      <c r="AL8" s="45">
        <f>データ!S6</f>
        <v>2982</v>
      </c>
      <c r="AM8" s="45"/>
      <c r="AN8" s="45"/>
      <c r="AO8" s="45"/>
      <c r="AP8" s="45"/>
      <c r="AQ8" s="45"/>
      <c r="AR8" s="45"/>
      <c r="AS8" s="45"/>
      <c r="AT8" s="44">
        <f>データ!T6</f>
        <v>106.43</v>
      </c>
      <c r="AU8" s="44"/>
      <c r="AV8" s="44"/>
      <c r="AW8" s="44"/>
      <c r="AX8" s="44"/>
      <c r="AY8" s="44"/>
      <c r="AZ8" s="44"/>
      <c r="BA8" s="44"/>
      <c r="BB8" s="44">
        <f>データ!U6</f>
        <v>28.02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75.739999999999995</v>
      </c>
      <c r="J10" s="44"/>
      <c r="K10" s="44"/>
      <c r="L10" s="44"/>
      <c r="M10" s="44"/>
      <c r="N10" s="44"/>
      <c r="O10" s="44"/>
      <c r="P10" s="44">
        <f>データ!P6</f>
        <v>12.8</v>
      </c>
      <c r="Q10" s="44"/>
      <c r="R10" s="44"/>
      <c r="S10" s="44"/>
      <c r="T10" s="44"/>
      <c r="U10" s="44"/>
      <c r="V10" s="44"/>
      <c r="W10" s="44">
        <f>データ!Q6</f>
        <v>100</v>
      </c>
      <c r="X10" s="44"/>
      <c r="Y10" s="44"/>
      <c r="Z10" s="44"/>
      <c r="AA10" s="44"/>
      <c r="AB10" s="44"/>
      <c r="AC10" s="44"/>
      <c r="AD10" s="45">
        <f>データ!R6</f>
        <v>4090</v>
      </c>
      <c r="AE10" s="45"/>
      <c r="AF10" s="45"/>
      <c r="AG10" s="45"/>
      <c r="AH10" s="45"/>
      <c r="AI10" s="45"/>
      <c r="AJ10" s="45"/>
      <c r="AK10" s="2"/>
      <c r="AL10" s="45">
        <f>データ!V6</f>
        <v>373</v>
      </c>
      <c r="AM10" s="45"/>
      <c r="AN10" s="45"/>
      <c r="AO10" s="45"/>
      <c r="AP10" s="45"/>
      <c r="AQ10" s="45"/>
      <c r="AR10" s="45"/>
      <c r="AS10" s="45"/>
      <c r="AT10" s="44">
        <f>データ!W6</f>
        <v>0.22</v>
      </c>
      <c r="AU10" s="44"/>
      <c r="AV10" s="44"/>
      <c r="AW10" s="44"/>
      <c r="AX10" s="44"/>
      <c r="AY10" s="44"/>
      <c r="AZ10" s="44"/>
      <c r="BA10" s="44"/>
      <c r="BB10" s="44">
        <f>データ!X6</f>
        <v>1695.45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a7G7bIeEHcpaAOFDaEZLagQJKvo4LTEEGiZrSu/MXZLKWVQvFignBbXoJhXZ2hSvtuvILeEjnAnjRKFDbRPICg==" saltValue="ddc8nzjnA1cgWQW3u1Trb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324418</v>
      </c>
      <c r="D6" s="19">
        <f t="shared" si="3"/>
        <v>46</v>
      </c>
      <c r="E6" s="19">
        <f t="shared" si="3"/>
        <v>17</v>
      </c>
      <c r="F6" s="19">
        <f t="shared" si="3"/>
        <v>5</v>
      </c>
      <c r="G6" s="19">
        <f t="shared" si="3"/>
        <v>0</v>
      </c>
      <c r="H6" s="19" t="str">
        <f t="shared" si="3"/>
        <v>島根県　川本町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75.739999999999995</v>
      </c>
      <c r="P6" s="20">
        <f t="shared" si="3"/>
        <v>12.8</v>
      </c>
      <c r="Q6" s="20">
        <f t="shared" si="3"/>
        <v>100</v>
      </c>
      <c r="R6" s="20">
        <f t="shared" si="3"/>
        <v>4090</v>
      </c>
      <c r="S6" s="20">
        <f t="shared" si="3"/>
        <v>2982</v>
      </c>
      <c r="T6" s="20">
        <f t="shared" si="3"/>
        <v>106.43</v>
      </c>
      <c r="U6" s="20">
        <f t="shared" si="3"/>
        <v>28.02</v>
      </c>
      <c r="V6" s="20">
        <f t="shared" si="3"/>
        <v>373</v>
      </c>
      <c r="W6" s="20">
        <f t="shared" si="3"/>
        <v>0.22</v>
      </c>
      <c r="X6" s="20">
        <f t="shared" si="3"/>
        <v>1695.45</v>
      </c>
      <c r="Y6" s="21" t="str">
        <f>IF(Y7="",NA(),Y7)</f>
        <v>-</v>
      </c>
      <c r="Z6" s="21" t="str">
        <f t="shared" ref="Z6:AH6" si="4">IF(Z7="",NA(),Z7)</f>
        <v>-</v>
      </c>
      <c r="AA6" s="21" t="str">
        <f t="shared" si="4"/>
        <v>-</v>
      </c>
      <c r="AB6" s="21" t="str">
        <f t="shared" si="4"/>
        <v>-</v>
      </c>
      <c r="AC6" s="21">
        <f t="shared" si="4"/>
        <v>101.17</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35.89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52.42</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371.63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56.52</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86.6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52.38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324418</v>
      </c>
      <c r="D7" s="23">
        <v>46</v>
      </c>
      <c r="E7" s="23">
        <v>17</v>
      </c>
      <c r="F7" s="23">
        <v>5</v>
      </c>
      <c r="G7" s="23">
        <v>0</v>
      </c>
      <c r="H7" s="23" t="s">
        <v>95</v>
      </c>
      <c r="I7" s="23" t="s">
        <v>96</v>
      </c>
      <c r="J7" s="23" t="s">
        <v>97</v>
      </c>
      <c r="K7" s="23" t="s">
        <v>98</v>
      </c>
      <c r="L7" s="23" t="s">
        <v>99</v>
      </c>
      <c r="M7" s="23" t="s">
        <v>100</v>
      </c>
      <c r="N7" s="24" t="s">
        <v>101</v>
      </c>
      <c r="O7" s="24">
        <v>75.739999999999995</v>
      </c>
      <c r="P7" s="24">
        <v>12.8</v>
      </c>
      <c r="Q7" s="24">
        <v>100</v>
      </c>
      <c r="R7" s="24">
        <v>4090</v>
      </c>
      <c r="S7" s="24">
        <v>2982</v>
      </c>
      <c r="T7" s="24">
        <v>106.43</v>
      </c>
      <c r="U7" s="24">
        <v>28.02</v>
      </c>
      <c r="V7" s="24">
        <v>373</v>
      </c>
      <c r="W7" s="24">
        <v>0.22</v>
      </c>
      <c r="X7" s="24">
        <v>1695.45</v>
      </c>
      <c r="Y7" s="24" t="s">
        <v>101</v>
      </c>
      <c r="Z7" s="24" t="s">
        <v>101</v>
      </c>
      <c r="AA7" s="24" t="s">
        <v>101</v>
      </c>
      <c r="AB7" s="24" t="s">
        <v>101</v>
      </c>
      <c r="AC7" s="24">
        <v>101.17</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35.89</v>
      </c>
      <c r="AZ7" s="24" t="s">
        <v>101</v>
      </c>
      <c r="BA7" s="24" t="s">
        <v>101</v>
      </c>
      <c r="BB7" s="24" t="s">
        <v>101</v>
      </c>
      <c r="BC7" s="24" t="s">
        <v>101</v>
      </c>
      <c r="BD7" s="24">
        <v>58.25</v>
      </c>
      <c r="BE7" s="24">
        <v>47.19</v>
      </c>
      <c r="BF7" s="24" t="s">
        <v>101</v>
      </c>
      <c r="BG7" s="24" t="s">
        <v>101</v>
      </c>
      <c r="BH7" s="24" t="s">
        <v>101</v>
      </c>
      <c r="BI7" s="24" t="s">
        <v>101</v>
      </c>
      <c r="BJ7" s="24">
        <v>0</v>
      </c>
      <c r="BK7" s="24" t="s">
        <v>101</v>
      </c>
      <c r="BL7" s="24" t="s">
        <v>101</v>
      </c>
      <c r="BM7" s="24" t="s">
        <v>101</v>
      </c>
      <c r="BN7" s="24" t="s">
        <v>101</v>
      </c>
      <c r="BO7" s="24">
        <v>791.46</v>
      </c>
      <c r="BP7" s="24">
        <v>798.1</v>
      </c>
      <c r="BQ7" s="24" t="s">
        <v>101</v>
      </c>
      <c r="BR7" s="24" t="s">
        <v>101</v>
      </c>
      <c r="BS7" s="24" t="s">
        <v>101</v>
      </c>
      <c r="BT7" s="24" t="s">
        <v>101</v>
      </c>
      <c r="BU7" s="24">
        <v>52.42</v>
      </c>
      <c r="BV7" s="24" t="s">
        <v>101</v>
      </c>
      <c r="BW7" s="24" t="s">
        <v>101</v>
      </c>
      <c r="BX7" s="24" t="s">
        <v>101</v>
      </c>
      <c r="BY7" s="24" t="s">
        <v>101</v>
      </c>
      <c r="BZ7" s="24">
        <v>47.96</v>
      </c>
      <c r="CA7" s="24">
        <v>54.51</v>
      </c>
      <c r="CB7" s="24" t="s">
        <v>101</v>
      </c>
      <c r="CC7" s="24" t="s">
        <v>101</v>
      </c>
      <c r="CD7" s="24" t="s">
        <v>101</v>
      </c>
      <c r="CE7" s="24" t="s">
        <v>101</v>
      </c>
      <c r="CF7" s="24">
        <v>371.63</v>
      </c>
      <c r="CG7" s="24" t="s">
        <v>101</v>
      </c>
      <c r="CH7" s="24" t="s">
        <v>101</v>
      </c>
      <c r="CI7" s="24" t="s">
        <v>101</v>
      </c>
      <c r="CJ7" s="24" t="s">
        <v>101</v>
      </c>
      <c r="CK7" s="24">
        <v>325.85000000000002</v>
      </c>
      <c r="CL7" s="24">
        <v>286.33</v>
      </c>
      <c r="CM7" s="24" t="s">
        <v>101</v>
      </c>
      <c r="CN7" s="24" t="s">
        <v>101</v>
      </c>
      <c r="CO7" s="24" t="s">
        <v>101</v>
      </c>
      <c r="CP7" s="24" t="s">
        <v>101</v>
      </c>
      <c r="CQ7" s="24">
        <v>56.52</v>
      </c>
      <c r="CR7" s="24" t="s">
        <v>101</v>
      </c>
      <c r="CS7" s="24" t="s">
        <v>101</v>
      </c>
      <c r="CT7" s="24" t="s">
        <v>101</v>
      </c>
      <c r="CU7" s="24" t="s">
        <v>101</v>
      </c>
      <c r="CV7" s="24">
        <v>45.32</v>
      </c>
      <c r="CW7" s="24">
        <v>49.92</v>
      </c>
      <c r="CX7" s="24" t="s">
        <v>101</v>
      </c>
      <c r="CY7" s="24" t="s">
        <v>101</v>
      </c>
      <c r="CZ7" s="24" t="s">
        <v>101</v>
      </c>
      <c r="DA7" s="24" t="s">
        <v>101</v>
      </c>
      <c r="DB7" s="24">
        <v>86.6</v>
      </c>
      <c r="DC7" s="24" t="s">
        <v>101</v>
      </c>
      <c r="DD7" s="24" t="s">
        <v>101</v>
      </c>
      <c r="DE7" s="24" t="s">
        <v>101</v>
      </c>
      <c r="DF7" s="24" t="s">
        <v>101</v>
      </c>
      <c r="DG7" s="24">
        <v>83.54</v>
      </c>
      <c r="DH7" s="24">
        <v>87.8</v>
      </c>
      <c r="DI7" s="24" t="s">
        <v>101</v>
      </c>
      <c r="DJ7" s="24" t="s">
        <v>101</v>
      </c>
      <c r="DK7" s="24" t="s">
        <v>101</v>
      </c>
      <c r="DL7" s="24" t="s">
        <v>101</v>
      </c>
      <c r="DM7" s="24">
        <v>52.38</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110</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三宅 美智子</cp:lastModifiedBy>
  <dcterms:created xsi:type="dcterms:W3CDTF">2025-12-23T06:22:25Z</dcterms:created>
  <dcterms:modified xsi:type="dcterms:W3CDTF">2026-02-06T05:05:44Z</dcterms:modified>
  <cp:category/>
</cp:coreProperties>
</file>