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DrF80f9IJDXnL15n8tPh/OAHyROxCA0ruPvEQq59fXyVOptTfeCjHTtyo6qIPrVtxY/PhAf9JWySxfTFyH3yA==" workbookSaltValue="wO5k+hdzuKAabnd01ktyP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<sst xmlns="http://schemas.openxmlformats.org/spreadsheetml/2006/main" xmlns:r="http://schemas.openxmlformats.org/officeDocument/2006/relationships" count="114" uniqueCount="114">
  <si>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</si>
  <si>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</si>
  <si>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</si>
  <si>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</si>
  <si>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</si>
  <si>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</si>
  <si>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</si>
  <si>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</si>
  <si>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</si>
  <si>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</si>
  <si>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</si>
  <si>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</si>
  <si>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</si>
  <si>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</si>
  <si>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</si>
  <si>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</si>
  <si>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</si>
  <si>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</si>
  <si>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</si>
  <si>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</si>
  <si>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</si>
  <si>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</si>
  <si>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</si>
  <si>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</si>
  <si>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</si>
  <si>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</si>
  <si>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</si>
  <si>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</si>
  <si>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</si>
  <si>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</si>
  <si>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</si>
  <si>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</si>
  <si>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</si>
  <si>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</si>
  <si>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</si>
  <si>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</si>
  <si>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</si>
  <si>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</si>
  <si>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</si>
  <si>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</si>
  <si>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</si>
  <si>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</si>
  <si>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</si>
  <si>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</si>
  <si>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</si>
  <si>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</si>
  <si>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</si>
  <si>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</si>
  <si>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</si>
  <si>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</si>
  <si>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</si>
  <si>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</si>
  <si>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</si>
  <si>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</si>
  <si>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</si>
  <si>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</si>
  <si>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</si>
  <si>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</si>
  <si>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</si>
  <si>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</si>
  <si>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</si>
  <si>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</si>
  <si>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</si>
  <si>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</si>
  <si>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</si>
  <si>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</si>
  <si>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</si>
  <si>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</si>
  <si>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</si>
  <si>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</si>
  <si>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</si>
  <si>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</si>
  <si>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</si>
  <si>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</si>
  <si>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</si>
  <si>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</si>
  <si>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</si>
  <si>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</si>
  <si>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</si>
  <si>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</si>
  <si>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</si>
  <si>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</si>
  <si>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</si>
  <si>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</si>
  <si>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</si>
  <si>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</si>
  <si>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</si>
  <si>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</si>
  <si>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</si>
  <si>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</si>
  <si>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</si>
  <si>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</si>
  <si>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</si>
  <si>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</si>
  <si>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</si>
  <si>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</si>
  <si>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島根県　飯南町</t>
  </si>
  <si>
    <t>法適用</t>
  </si>
  <si>
    <t>下水道事業</t>
  </si>
  <si>
    <t>個別排水処理</t>
  </si>
  <si>
    <t>L2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</si>
  <si>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</si>
  <si>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</si>
  <si>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</si>
  <si>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</si>
  <si>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</si>
  <si>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</si>
  <si>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</si>
  <si>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</si>
  <si>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</si>
  <si>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</si>
  <si>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中長期の更新需要見通しを検討し、財政収支見通しを踏まえた財源の確保を図り、健全経営を行っていく。</t>
  </si>
  <si>
    <t>　令和6年度は、経常収支比率が100％を下回っており、単年度収支が赤字であった。累積欠損金比率は類似団体と比較しても大幅に低い状態ではあるが、上昇傾向にある。また、流動比率も100%を下回っており、企業債残高対事業規模比率も類似団体に比較すると低い。個別排水処理事業による新規の浄化槽設置は行わない予定となっていることから、健全な維持管理に努める。
　経費回収率は100%を下回っており、繰出金に依存せず経営できる体質への転換が必要である。汚水処理原価は類似団体を下回っている。
　施設利用率については、類似団体を下回っているが、人口減少により浄化槽の処理能力に余裕ができていることも要因と考えられる。</t>
    <rPh sb="20" eb="22">
      <t>シタマワ</t>
    </rPh>
    <rPh sb="33" eb="35">
      <t>アカジ</t>
    </rPh>
    <rPh sb="48" eb="50">
      <t>ルイジ</t>
    </rPh>
    <rPh sb="50" eb="52">
      <t>ダンタイ</t>
    </rPh>
    <rPh sb="53" eb="55">
      <t>ヒカク</t>
    </rPh>
    <rPh sb="58" eb="60">
      <t>オオハバ</t>
    </rPh>
    <rPh sb="61" eb="62">
      <t>ヒク</t>
    </rPh>
    <rPh sb="63" eb="65">
      <t>ジョウタイ</t>
    </rPh>
    <rPh sb="71" eb="78">
      <t>ジョウショウ</t>
    </rPh>
    <rPh sb="92" eb="94">
      <t>シタマワ</t>
    </rPh>
    <rPh sb="162" eb="164">
      <t>ケンゼン</t>
    </rPh>
    <rPh sb="165" eb="169">
      <t>イジカ</t>
    </rPh>
    <rPh sb="170" eb="171">
      <t>ツト</t>
    </rPh>
    <phoneticPr fontId="1"/>
  </si>
  <si>
    <t>　有形固定資産減価償却率は類似団体よりも低いが、今後老朽化も進んで故障等も増えていくことから、経営を圧迫することのないよう努めていく必要がある。</t>
    <rPh sb="24" eb="26">
      <t>コンゴ</t>
    </rPh>
    <rPh sb="30" eb="31">
      <t>スス</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</si>
</sst>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43.9</c:v>
                </c:pt>
                <c:pt idx="1">
                  <c:v>45.08</c:v>
                </c:pt>
                <c:pt idx="2">
                  <c:v>43.9</c:v>
                </c:pt>
                <c:pt idx="3">
                  <c:v>43.9</c:v>
                </c:pt>
                <c:pt idx="4">
                  <c:v>43.9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101.96</c:v>
                </c:pt>
                <c:pt idx="1">
                  <c:v>117.88</c:v>
                </c:pt>
                <c:pt idx="2">
                  <c:v>81.290000000000006</c:v>
                </c:pt>
                <c:pt idx="3">
                  <c:v>88.42</c:v>
                </c:pt>
                <c:pt idx="4">
                  <c:v>77.02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26.46</c:v>
                </c:pt>
                <c:pt idx="1">
                  <c:v>28.35</c:v>
                </c:pt>
                <c:pt idx="2">
                  <c:v>30.13</c:v>
                </c:pt>
                <c:pt idx="3">
                  <c:v>31.89</c:v>
                </c:pt>
                <c:pt idx="4">
                  <c:v>33.68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7.56</c:v>
                </c:pt>
                <c:pt idx="4" formatCode="#,##0.00;&quot;△&quot;#,##0.00;&quot;-&quot;">
                  <c:v>48.08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128.44999999999999</c:v>
                </c:pt>
                <c:pt idx="1">
                  <c:v>143.69</c:v>
                </c:pt>
                <c:pt idx="2">
                  <c:v>120.72</c:v>
                </c:pt>
                <c:pt idx="3">
                  <c:v>100.61</c:v>
                </c:pt>
                <c:pt idx="4">
                  <c:v>85.69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102.57</c:v>
                </c:pt>
                <c:pt idx="1">
                  <c:v>99.16</c:v>
                </c:pt>
                <c:pt idx="2">
                  <c:v>93.63</c:v>
                </c:pt>
                <c:pt idx="3">
                  <c:v>85.92</c:v>
                </c:pt>
                <c:pt idx="4">
                  <c:v>81.819999999999993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89.57</c:v>
                </c:pt>
                <c:pt idx="1">
                  <c:v>88.3</c:v>
                </c:pt>
                <c:pt idx="2">
                  <c:v>91.52</c:v>
                </c:pt>
                <c:pt idx="3">
                  <c:v>91.09</c:v>
                </c:pt>
                <c:pt idx="4">
                  <c:v>80.36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288.83</c:v>
                </c:pt>
                <c:pt idx="1">
                  <c:v>288.95999999999998</c:v>
                </c:pt>
                <c:pt idx="2">
                  <c:v>285.10000000000002</c:v>
                </c:pt>
                <c:pt idx="3">
                  <c:v>316.64</c:v>
                </c:pt>
                <c:pt idx="4">
                  <c:v>358.04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31"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飯南町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4355</v>
      </c>
      <c r="AM8" s="21"/>
      <c r="AN8" s="21"/>
      <c r="AO8" s="21"/>
      <c r="AP8" s="21"/>
      <c r="AQ8" s="21"/>
      <c r="AR8" s="21"/>
      <c r="AS8" s="21"/>
      <c r="AT8" s="7">
        <f>データ!T6</f>
        <v>242.88</v>
      </c>
      <c r="AU8" s="7"/>
      <c r="AV8" s="7"/>
      <c r="AW8" s="7"/>
      <c r="AX8" s="7"/>
      <c r="AY8" s="7"/>
      <c r="AZ8" s="7"/>
      <c r="BA8" s="7"/>
      <c r="BB8" s="7">
        <f>データ!U6</f>
        <v>17.93</v>
      </c>
      <c r="BC8" s="7"/>
      <c r="BD8" s="7"/>
      <c r="BE8" s="7"/>
      <c r="BF8" s="7"/>
      <c r="BG8" s="7"/>
      <c r="BH8" s="7"/>
      <c r="BI8" s="7"/>
      <c r="BJ8" s="3"/>
      <c r="BK8" s="3"/>
      <c r="BL8" s="27" t="s">
        <v>22</v>
      </c>
      <c r="BM8" s="37"/>
      <c r="BN8" s="44" t="s">
        <v>14</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31.5</v>
      </c>
      <c r="J10" s="7"/>
      <c r="K10" s="7"/>
      <c r="L10" s="7"/>
      <c r="M10" s="7"/>
      <c r="N10" s="7"/>
      <c r="O10" s="7"/>
      <c r="P10" s="7">
        <f>データ!P6</f>
        <v>4.8899999999999997</v>
      </c>
      <c r="Q10" s="7"/>
      <c r="R10" s="7"/>
      <c r="S10" s="7"/>
      <c r="T10" s="7"/>
      <c r="U10" s="7"/>
      <c r="V10" s="7"/>
      <c r="W10" s="7">
        <f>データ!Q6</f>
        <v>100</v>
      </c>
      <c r="X10" s="7"/>
      <c r="Y10" s="7"/>
      <c r="Z10" s="7"/>
      <c r="AA10" s="7"/>
      <c r="AB10" s="7"/>
      <c r="AC10" s="7"/>
      <c r="AD10" s="21">
        <f>データ!R6</f>
        <v>4813</v>
      </c>
      <c r="AE10" s="21"/>
      <c r="AF10" s="21"/>
      <c r="AG10" s="21"/>
      <c r="AH10" s="21"/>
      <c r="AI10" s="21"/>
      <c r="AJ10" s="21"/>
      <c r="AK10" s="2"/>
      <c r="AL10" s="21">
        <f>データ!V6</f>
        <v>208</v>
      </c>
      <c r="AM10" s="21"/>
      <c r="AN10" s="21"/>
      <c r="AO10" s="21"/>
      <c r="AP10" s="21"/>
      <c r="AQ10" s="21"/>
      <c r="AR10" s="21"/>
      <c r="AS10" s="21"/>
      <c r="AT10" s="7">
        <f>データ!W6</f>
        <v>2.e-002</v>
      </c>
      <c r="AU10" s="7"/>
      <c r="AV10" s="7"/>
      <c r="AW10" s="7"/>
      <c r="AX10" s="7"/>
      <c r="AY10" s="7"/>
      <c r="AZ10" s="7"/>
      <c r="BA10" s="7"/>
      <c r="BB10" s="7">
        <f>データ!X6</f>
        <v>10400</v>
      </c>
      <c r="BC10" s="7"/>
      <c r="BD10" s="7"/>
      <c r="BE10" s="7"/>
      <c r="BF10" s="7"/>
      <c r="BG10" s="7"/>
      <c r="BH10" s="7"/>
      <c r="BI10" s="7"/>
      <c r="BJ10" s="2"/>
      <c r="BK10" s="2"/>
      <c r="BL10" s="29" t="s">
        <v>38</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2"/>
      <c r="BN16" s="42"/>
      <c r="BO16" s="42"/>
      <c r="BP16" s="42"/>
      <c r="BQ16" s="42"/>
      <c r="BR16" s="42"/>
      <c r="BS16" s="42"/>
      <c r="BT16" s="42"/>
      <c r="BU16" s="42"/>
      <c r="BV16" s="42"/>
      <c r="BW16" s="42"/>
      <c r="BX16" s="42"/>
      <c r="BY16" s="42"/>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2"/>
      <c r="BN17" s="42"/>
      <c r="BO17" s="42"/>
      <c r="BP17" s="42"/>
      <c r="BQ17" s="42"/>
      <c r="BR17" s="42"/>
      <c r="BS17" s="42"/>
      <c r="BT17" s="42"/>
      <c r="BU17" s="42"/>
      <c r="BV17" s="42"/>
      <c r="BW17" s="42"/>
      <c r="BX17" s="42"/>
      <c r="BY17" s="42"/>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2"/>
      <c r="BN18" s="42"/>
      <c r="BO18" s="42"/>
      <c r="BP18" s="42"/>
      <c r="BQ18" s="42"/>
      <c r="BR18" s="42"/>
      <c r="BS18" s="42"/>
      <c r="BT18" s="42"/>
      <c r="BU18" s="42"/>
      <c r="BV18" s="42"/>
      <c r="BW18" s="42"/>
      <c r="BX18" s="42"/>
      <c r="BY18" s="42"/>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2"/>
      <c r="BN19" s="42"/>
      <c r="BO19" s="42"/>
      <c r="BP19" s="42"/>
      <c r="BQ19" s="42"/>
      <c r="BR19" s="42"/>
      <c r="BS19" s="42"/>
      <c r="BT19" s="42"/>
      <c r="BU19" s="42"/>
      <c r="BV19" s="42"/>
      <c r="BW19" s="42"/>
      <c r="BX19" s="42"/>
      <c r="BY19" s="42"/>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2"/>
      <c r="BN20" s="42"/>
      <c r="BO20" s="42"/>
      <c r="BP20" s="42"/>
      <c r="BQ20" s="42"/>
      <c r="BR20" s="42"/>
      <c r="BS20" s="42"/>
      <c r="BT20" s="42"/>
      <c r="BU20" s="42"/>
      <c r="BV20" s="42"/>
      <c r="BW20" s="42"/>
      <c r="BX20" s="42"/>
      <c r="BY20" s="42"/>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2"/>
      <c r="BN21" s="42"/>
      <c r="BO21" s="42"/>
      <c r="BP21" s="42"/>
      <c r="BQ21" s="42"/>
      <c r="BR21" s="42"/>
      <c r="BS21" s="42"/>
      <c r="BT21" s="42"/>
      <c r="BU21" s="42"/>
      <c r="BV21" s="42"/>
      <c r="BW21" s="42"/>
      <c r="BX21" s="42"/>
      <c r="BY21" s="42"/>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2"/>
      <c r="BN22" s="42"/>
      <c r="BO22" s="42"/>
      <c r="BP22" s="42"/>
      <c r="BQ22" s="42"/>
      <c r="BR22" s="42"/>
      <c r="BS22" s="42"/>
      <c r="BT22" s="42"/>
      <c r="BU22" s="42"/>
      <c r="BV22" s="42"/>
      <c r="BW22" s="42"/>
      <c r="BX22" s="42"/>
      <c r="BY22" s="42"/>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2"/>
      <c r="BN23" s="42"/>
      <c r="BO23" s="42"/>
      <c r="BP23" s="42"/>
      <c r="BQ23" s="42"/>
      <c r="BR23" s="42"/>
      <c r="BS23" s="42"/>
      <c r="BT23" s="42"/>
      <c r="BU23" s="42"/>
      <c r="BV23" s="42"/>
      <c r="BW23" s="42"/>
      <c r="BX23" s="42"/>
      <c r="BY23" s="42"/>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2"/>
      <c r="BN24" s="42"/>
      <c r="BO24" s="42"/>
      <c r="BP24" s="42"/>
      <c r="BQ24" s="42"/>
      <c r="BR24" s="42"/>
      <c r="BS24" s="42"/>
      <c r="BT24" s="42"/>
      <c r="BU24" s="42"/>
      <c r="BV24" s="42"/>
      <c r="BW24" s="42"/>
      <c r="BX24" s="42"/>
      <c r="BY24" s="42"/>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2"/>
      <c r="BN25" s="42"/>
      <c r="BO25" s="42"/>
      <c r="BP25" s="42"/>
      <c r="BQ25" s="42"/>
      <c r="BR25" s="42"/>
      <c r="BS25" s="42"/>
      <c r="BT25" s="42"/>
      <c r="BU25" s="42"/>
      <c r="BV25" s="42"/>
      <c r="BW25" s="42"/>
      <c r="BX25" s="42"/>
      <c r="BY25" s="42"/>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2"/>
      <c r="BN26" s="42"/>
      <c r="BO26" s="42"/>
      <c r="BP26" s="42"/>
      <c r="BQ26" s="42"/>
      <c r="BR26" s="42"/>
      <c r="BS26" s="42"/>
      <c r="BT26" s="42"/>
      <c r="BU26" s="42"/>
      <c r="BV26" s="42"/>
      <c r="BW26" s="42"/>
      <c r="BX26" s="42"/>
      <c r="BY26" s="42"/>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2"/>
      <c r="BN27" s="42"/>
      <c r="BO27" s="42"/>
      <c r="BP27" s="42"/>
      <c r="BQ27" s="42"/>
      <c r="BR27" s="42"/>
      <c r="BS27" s="42"/>
      <c r="BT27" s="42"/>
      <c r="BU27" s="42"/>
      <c r="BV27" s="42"/>
      <c r="BW27" s="42"/>
      <c r="BX27" s="42"/>
      <c r="BY27" s="42"/>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2"/>
      <c r="BN28" s="42"/>
      <c r="BO28" s="42"/>
      <c r="BP28" s="42"/>
      <c r="BQ28" s="42"/>
      <c r="BR28" s="42"/>
      <c r="BS28" s="42"/>
      <c r="BT28" s="42"/>
      <c r="BU28" s="42"/>
      <c r="BV28" s="42"/>
      <c r="BW28" s="42"/>
      <c r="BX28" s="42"/>
      <c r="BY28" s="42"/>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2"/>
      <c r="BN29" s="42"/>
      <c r="BO29" s="42"/>
      <c r="BP29" s="42"/>
      <c r="BQ29" s="42"/>
      <c r="BR29" s="42"/>
      <c r="BS29" s="42"/>
      <c r="BT29" s="42"/>
      <c r="BU29" s="42"/>
      <c r="BV29" s="42"/>
      <c r="BW29" s="42"/>
      <c r="BX29" s="42"/>
      <c r="BY29" s="42"/>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2"/>
      <c r="BN30" s="42"/>
      <c r="BO30" s="42"/>
      <c r="BP30" s="42"/>
      <c r="BQ30" s="42"/>
      <c r="BR30" s="42"/>
      <c r="BS30" s="42"/>
      <c r="BT30" s="42"/>
      <c r="BU30" s="42"/>
      <c r="BV30" s="42"/>
      <c r="BW30" s="42"/>
      <c r="BX30" s="42"/>
      <c r="BY30" s="42"/>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2"/>
      <c r="BN31" s="42"/>
      <c r="BO31" s="42"/>
      <c r="BP31" s="42"/>
      <c r="BQ31" s="42"/>
      <c r="BR31" s="42"/>
      <c r="BS31" s="42"/>
      <c r="BT31" s="42"/>
      <c r="BU31" s="42"/>
      <c r="BV31" s="42"/>
      <c r="BW31" s="42"/>
      <c r="BX31" s="42"/>
      <c r="BY31" s="42"/>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2"/>
      <c r="BN32" s="42"/>
      <c r="BO32" s="42"/>
      <c r="BP32" s="42"/>
      <c r="BQ32" s="42"/>
      <c r="BR32" s="42"/>
      <c r="BS32" s="42"/>
      <c r="BT32" s="42"/>
      <c r="BU32" s="42"/>
      <c r="BV32" s="42"/>
      <c r="BW32" s="42"/>
      <c r="BX32" s="42"/>
      <c r="BY32" s="42"/>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2"/>
      <c r="BN33" s="42"/>
      <c r="BO33" s="42"/>
      <c r="BP33" s="42"/>
      <c r="BQ33" s="42"/>
      <c r="BR33" s="42"/>
      <c r="BS33" s="42"/>
      <c r="BT33" s="42"/>
      <c r="BU33" s="42"/>
      <c r="BV33" s="42"/>
      <c r="BW33" s="42"/>
      <c r="BX33" s="42"/>
      <c r="BY33" s="42"/>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2"/>
      <c r="BN34" s="42"/>
      <c r="BO34" s="42"/>
      <c r="BP34" s="42"/>
      <c r="BQ34" s="42"/>
      <c r="BR34" s="42"/>
      <c r="BS34" s="42"/>
      <c r="BT34" s="42"/>
      <c r="BU34" s="42"/>
      <c r="BV34" s="42"/>
      <c r="BW34" s="42"/>
      <c r="BX34" s="42"/>
      <c r="BY34" s="42"/>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2"/>
      <c r="BN35" s="42"/>
      <c r="BO35" s="42"/>
      <c r="BP35" s="42"/>
      <c r="BQ35" s="42"/>
      <c r="BR35" s="42"/>
      <c r="BS35" s="42"/>
      <c r="BT35" s="42"/>
      <c r="BU35" s="42"/>
      <c r="BV35" s="42"/>
      <c r="BW35" s="42"/>
      <c r="BX35" s="42"/>
      <c r="BY35" s="42"/>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2"/>
      <c r="BN36" s="42"/>
      <c r="BO36" s="42"/>
      <c r="BP36" s="42"/>
      <c r="BQ36" s="42"/>
      <c r="BR36" s="42"/>
      <c r="BS36" s="42"/>
      <c r="BT36" s="42"/>
      <c r="BU36" s="42"/>
      <c r="BV36" s="42"/>
      <c r="BW36" s="42"/>
      <c r="BX36" s="42"/>
      <c r="BY36" s="42"/>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2"/>
      <c r="BN37" s="42"/>
      <c r="BO37" s="42"/>
      <c r="BP37" s="42"/>
      <c r="BQ37" s="42"/>
      <c r="BR37" s="42"/>
      <c r="BS37" s="42"/>
      <c r="BT37" s="42"/>
      <c r="BU37" s="42"/>
      <c r="BV37" s="42"/>
      <c r="BW37" s="42"/>
      <c r="BX37" s="42"/>
      <c r="BY37" s="42"/>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2"/>
      <c r="BN38" s="42"/>
      <c r="BO38" s="42"/>
      <c r="BP38" s="42"/>
      <c r="BQ38" s="42"/>
      <c r="BR38" s="42"/>
      <c r="BS38" s="42"/>
      <c r="BT38" s="42"/>
      <c r="BU38" s="42"/>
      <c r="BV38" s="42"/>
      <c r="BW38" s="42"/>
      <c r="BX38" s="42"/>
      <c r="BY38" s="42"/>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2"/>
      <c r="BN39" s="42"/>
      <c r="BO39" s="42"/>
      <c r="BP39" s="42"/>
      <c r="BQ39" s="42"/>
      <c r="BR39" s="42"/>
      <c r="BS39" s="42"/>
      <c r="BT39" s="42"/>
      <c r="BU39" s="42"/>
      <c r="BV39" s="42"/>
      <c r="BW39" s="42"/>
      <c r="BX39" s="42"/>
      <c r="BY39" s="42"/>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2"/>
      <c r="BN40" s="42"/>
      <c r="BO40" s="42"/>
      <c r="BP40" s="42"/>
      <c r="BQ40" s="42"/>
      <c r="BR40" s="42"/>
      <c r="BS40" s="42"/>
      <c r="BT40" s="42"/>
      <c r="BU40" s="42"/>
      <c r="BV40" s="42"/>
      <c r="BW40" s="42"/>
      <c r="BX40" s="42"/>
      <c r="BY40" s="42"/>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2"/>
      <c r="BN41" s="42"/>
      <c r="BO41" s="42"/>
      <c r="BP41" s="42"/>
      <c r="BQ41" s="42"/>
      <c r="BR41" s="42"/>
      <c r="BS41" s="42"/>
      <c r="BT41" s="42"/>
      <c r="BU41" s="42"/>
      <c r="BV41" s="42"/>
      <c r="BW41" s="42"/>
      <c r="BX41" s="42"/>
      <c r="BY41" s="42"/>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2"/>
      <c r="BN42" s="42"/>
      <c r="BO42" s="42"/>
      <c r="BP42" s="42"/>
      <c r="BQ42" s="42"/>
      <c r="BR42" s="42"/>
      <c r="BS42" s="42"/>
      <c r="BT42" s="42"/>
      <c r="BU42" s="42"/>
      <c r="BV42" s="42"/>
      <c r="BW42" s="42"/>
      <c r="BX42" s="42"/>
      <c r="BY42" s="42"/>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2"/>
      <c r="BN43" s="42"/>
      <c r="BO43" s="42"/>
      <c r="BP43" s="42"/>
      <c r="BQ43" s="42"/>
      <c r="BR43" s="42"/>
      <c r="BS43" s="42"/>
      <c r="BT43" s="42"/>
      <c r="BU43" s="42"/>
      <c r="BV43" s="42"/>
      <c r="BW43" s="42"/>
      <c r="BX43" s="42"/>
      <c r="BY43" s="42"/>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2"/>
      <c r="BN47" s="42"/>
      <c r="BO47" s="42"/>
      <c r="BP47" s="42"/>
      <c r="BQ47" s="42"/>
      <c r="BR47" s="42"/>
      <c r="BS47" s="42"/>
      <c r="BT47" s="42"/>
      <c r="BU47" s="42"/>
      <c r="BV47" s="42"/>
      <c r="BW47" s="42"/>
      <c r="BX47" s="42"/>
      <c r="BY47" s="42"/>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2"/>
      <c r="BN48" s="42"/>
      <c r="BO48" s="42"/>
      <c r="BP48" s="42"/>
      <c r="BQ48" s="42"/>
      <c r="BR48" s="42"/>
      <c r="BS48" s="42"/>
      <c r="BT48" s="42"/>
      <c r="BU48" s="42"/>
      <c r="BV48" s="42"/>
      <c r="BW48" s="42"/>
      <c r="BX48" s="42"/>
      <c r="BY48" s="42"/>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2"/>
      <c r="BN49" s="42"/>
      <c r="BO49" s="42"/>
      <c r="BP49" s="42"/>
      <c r="BQ49" s="42"/>
      <c r="BR49" s="42"/>
      <c r="BS49" s="42"/>
      <c r="BT49" s="42"/>
      <c r="BU49" s="42"/>
      <c r="BV49" s="42"/>
      <c r="BW49" s="42"/>
      <c r="BX49" s="42"/>
      <c r="BY49" s="42"/>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2"/>
      <c r="BN50" s="42"/>
      <c r="BO50" s="42"/>
      <c r="BP50" s="42"/>
      <c r="BQ50" s="42"/>
      <c r="BR50" s="42"/>
      <c r="BS50" s="42"/>
      <c r="BT50" s="42"/>
      <c r="BU50" s="42"/>
      <c r="BV50" s="42"/>
      <c r="BW50" s="42"/>
      <c r="BX50" s="42"/>
      <c r="BY50" s="42"/>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2"/>
      <c r="BN51" s="42"/>
      <c r="BO51" s="42"/>
      <c r="BP51" s="42"/>
      <c r="BQ51" s="42"/>
      <c r="BR51" s="42"/>
      <c r="BS51" s="42"/>
      <c r="BT51" s="42"/>
      <c r="BU51" s="42"/>
      <c r="BV51" s="42"/>
      <c r="BW51" s="42"/>
      <c r="BX51" s="42"/>
      <c r="BY51" s="42"/>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2"/>
      <c r="BN52" s="42"/>
      <c r="BO52" s="42"/>
      <c r="BP52" s="42"/>
      <c r="BQ52" s="42"/>
      <c r="BR52" s="42"/>
      <c r="BS52" s="42"/>
      <c r="BT52" s="42"/>
      <c r="BU52" s="42"/>
      <c r="BV52" s="42"/>
      <c r="BW52" s="42"/>
      <c r="BX52" s="42"/>
      <c r="BY52" s="42"/>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2"/>
      <c r="BN53" s="42"/>
      <c r="BO53" s="42"/>
      <c r="BP53" s="42"/>
      <c r="BQ53" s="42"/>
      <c r="BR53" s="42"/>
      <c r="BS53" s="42"/>
      <c r="BT53" s="42"/>
      <c r="BU53" s="42"/>
      <c r="BV53" s="42"/>
      <c r="BW53" s="42"/>
      <c r="BX53" s="42"/>
      <c r="BY53" s="42"/>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2"/>
      <c r="BN54" s="42"/>
      <c r="BO54" s="42"/>
      <c r="BP54" s="42"/>
      <c r="BQ54" s="42"/>
      <c r="BR54" s="42"/>
      <c r="BS54" s="42"/>
      <c r="BT54" s="42"/>
      <c r="BU54" s="42"/>
      <c r="BV54" s="42"/>
      <c r="BW54" s="42"/>
      <c r="BX54" s="42"/>
      <c r="BY54" s="42"/>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2"/>
      <c r="BN55" s="42"/>
      <c r="BO55" s="42"/>
      <c r="BP55" s="42"/>
      <c r="BQ55" s="42"/>
      <c r="BR55" s="42"/>
      <c r="BS55" s="42"/>
      <c r="BT55" s="42"/>
      <c r="BU55" s="42"/>
      <c r="BV55" s="42"/>
      <c r="BW55" s="42"/>
      <c r="BX55" s="42"/>
      <c r="BY55" s="42"/>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2"/>
      <c r="BN56" s="42"/>
      <c r="BO56" s="42"/>
      <c r="BP56" s="42"/>
      <c r="BQ56" s="42"/>
      <c r="BR56" s="42"/>
      <c r="BS56" s="42"/>
      <c r="BT56" s="42"/>
      <c r="BU56" s="42"/>
      <c r="BV56" s="42"/>
      <c r="BW56" s="42"/>
      <c r="BX56" s="42"/>
      <c r="BY56" s="42"/>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2"/>
      <c r="BN57" s="42"/>
      <c r="BO57" s="42"/>
      <c r="BP57" s="42"/>
      <c r="BQ57" s="42"/>
      <c r="BR57" s="42"/>
      <c r="BS57" s="42"/>
      <c r="BT57" s="42"/>
      <c r="BU57" s="42"/>
      <c r="BV57" s="42"/>
      <c r="BW57" s="42"/>
      <c r="BX57" s="42"/>
      <c r="BY57" s="42"/>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2"/>
      <c r="BN58" s="42"/>
      <c r="BO58" s="42"/>
      <c r="BP58" s="42"/>
      <c r="BQ58" s="42"/>
      <c r="BR58" s="42"/>
      <c r="BS58" s="42"/>
      <c r="BT58" s="42"/>
      <c r="BU58" s="42"/>
      <c r="BV58" s="42"/>
      <c r="BW58" s="42"/>
      <c r="BX58" s="42"/>
      <c r="BY58" s="42"/>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2"/>
      <c r="BN59" s="42"/>
      <c r="BO59" s="42"/>
      <c r="BP59" s="42"/>
      <c r="BQ59" s="42"/>
      <c r="BR59" s="42"/>
      <c r="BS59" s="42"/>
      <c r="BT59" s="42"/>
      <c r="BU59" s="42"/>
      <c r="BV59" s="42"/>
      <c r="BW59" s="42"/>
      <c r="BX59" s="42"/>
      <c r="BY59" s="42"/>
      <c r="BZ59" s="53"/>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2"/>
      <c r="BN62" s="42"/>
      <c r="BO62" s="42"/>
      <c r="BP62" s="42"/>
      <c r="BQ62" s="42"/>
      <c r="BR62" s="42"/>
      <c r="BS62" s="42"/>
      <c r="BT62" s="42"/>
      <c r="BU62" s="42"/>
      <c r="BV62" s="42"/>
      <c r="BW62" s="42"/>
      <c r="BX62" s="42"/>
      <c r="BY62" s="42"/>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2"/>
      <c r="BN66" s="42"/>
      <c r="BO66" s="42"/>
      <c r="BP66" s="42"/>
      <c r="BQ66" s="42"/>
      <c r="BR66" s="42"/>
      <c r="BS66" s="42"/>
      <c r="BT66" s="42"/>
      <c r="BU66" s="42"/>
      <c r="BV66" s="42"/>
      <c r="BW66" s="42"/>
      <c r="BX66" s="42"/>
      <c r="BY66" s="42"/>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2"/>
      <c r="BN67" s="42"/>
      <c r="BO67" s="42"/>
      <c r="BP67" s="42"/>
      <c r="BQ67" s="42"/>
      <c r="BR67" s="42"/>
      <c r="BS67" s="42"/>
      <c r="BT67" s="42"/>
      <c r="BU67" s="42"/>
      <c r="BV67" s="42"/>
      <c r="BW67" s="42"/>
      <c r="BX67" s="42"/>
      <c r="BY67" s="42"/>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2"/>
      <c r="BN68" s="42"/>
      <c r="BO68" s="42"/>
      <c r="BP68" s="42"/>
      <c r="BQ68" s="42"/>
      <c r="BR68" s="42"/>
      <c r="BS68" s="42"/>
      <c r="BT68" s="42"/>
      <c r="BU68" s="42"/>
      <c r="BV68" s="42"/>
      <c r="BW68" s="42"/>
      <c r="BX68" s="42"/>
      <c r="BY68" s="42"/>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2"/>
      <c r="BN69" s="42"/>
      <c r="BO69" s="42"/>
      <c r="BP69" s="42"/>
      <c r="BQ69" s="42"/>
      <c r="BR69" s="42"/>
      <c r="BS69" s="42"/>
      <c r="BT69" s="42"/>
      <c r="BU69" s="42"/>
      <c r="BV69" s="42"/>
      <c r="BW69" s="42"/>
      <c r="BX69" s="42"/>
      <c r="BY69" s="42"/>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2"/>
      <c r="BN70" s="42"/>
      <c r="BO70" s="42"/>
      <c r="BP70" s="42"/>
      <c r="BQ70" s="42"/>
      <c r="BR70" s="42"/>
      <c r="BS70" s="42"/>
      <c r="BT70" s="42"/>
      <c r="BU70" s="42"/>
      <c r="BV70" s="42"/>
      <c r="BW70" s="42"/>
      <c r="BX70" s="42"/>
      <c r="BY70" s="42"/>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2"/>
      <c r="BN71" s="42"/>
      <c r="BO71" s="42"/>
      <c r="BP71" s="42"/>
      <c r="BQ71" s="42"/>
      <c r="BR71" s="42"/>
      <c r="BS71" s="42"/>
      <c r="BT71" s="42"/>
      <c r="BU71" s="42"/>
      <c r="BV71" s="42"/>
      <c r="BW71" s="42"/>
      <c r="BX71" s="42"/>
      <c r="BY71" s="42"/>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2"/>
      <c r="BN72" s="42"/>
      <c r="BO72" s="42"/>
      <c r="BP72" s="42"/>
      <c r="BQ72" s="42"/>
      <c r="BR72" s="42"/>
      <c r="BS72" s="42"/>
      <c r="BT72" s="42"/>
      <c r="BU72" s="42"/>
      <c r="BV72" s="42"/>
      <c r="BW72" s="42"/>
      <c r="BX72" s="42"/>
      <c r="BY72" s="42"/>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2"/>
      <c r="BN73" s="42"/>
      <c r="BO73" s="42"/>
      <c r="BP73" s="42"/>
      <c r="BQ73" s="42"/>
      <c r="BR73" s="42"/>
      <c r="BS73" s="42"/>
      <c r="BT73" s="42"/>
      <c r="BU73" s="42"/>
      <c r="BV73" s="42"/>
      <c r="BW73" s="42"/>
      <c r="BX73" s="42"/>
      <c r="BY73" s="42"/>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2"/>
      <c r="BN74" s="42"/>
      <c r="BO74" s="42"/>
      <c r="BP74" s="42"/>
      <c r="BQ74" s="42"/>
      <c r="BR74" s="42"/>
      <c r="BS74" s="42"/>
      <c r="BT74" s="42"/>
      <c r="BU74" s="42"/>
      <c r="BV74" s="42"/>
      <c r="BW74" s="42"/>
      <c r="BX74" s="42"/>
      <c r="BY74" s="42"/>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2"/>
      <c r="BN75" s="42"/>
      <c r="BO75" s="42"/>
      <c r="BP75" s="42"/>
      <c r="BQ75" s="42"/>
      <c r="BR75" s="42"/>
      <c r="BS75" s="42"/>
      <c r="BT75" s="42"/>
      <c r="BU75" s="42"/>
      <c r="BV75" s="42"/>
      <c r="BW75" s="42"/>
      <c r="BX75" s="42"/>
      <c r="BY75" s="42"/>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2"/>
      <c r="BN76" s="42"/>
      <c r="BO76" s="42"/>
      <c r="BP76" s="42"/>
      <c r="BQ76" s="42"/>
      <c r="BR76" s="42"/>
      <c r="BS76" s="42"/>
      <c r="BT76" s="42"/>
      <c r="BU76" s="42"/>
      <c r="BV76" s="42"/>
      <c r="BW76" s="42"/>
      <c r="BX76" s="42"/>
      <c r="BY76" s="42"/>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2"/>
      <c r="BN77" s="42"/>
      <c r="BO77" s="42"/>
      <c r="BP77" s="42"/>
      <c r="BQ77" s="42"/>
      <c r="BR77" s="42"/>
      <c r="BS77" s="42"/>
      <c r="BT77" s="42"/>
      <c r="BU77" s="42"/>
      <c r="BV77" s="42"/>
      <c r="BW77" s="42"/>
      <c r="BX77" s="42"/>
      <c r="BY77" s="42"/>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2"/>
      <c r="BN78" s="42"/>
      <c r="BO78" s="42"/>
      <c r="BP78" s="42"/>
      <c r="BQ78" s="42"/>
      <c r="BR78" s="42"/>
      <c r="BS78" s="42"/>
      <c r="BT78" s="42"/>
      <c r="BU78" s="42"/>
      <c r="BV78" s="42"/>
      <c r="BW78" s="42"/>
      <c r="BX78" s="42"/>
      <c r="BY78" s="42"/>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2"/>
      <c r="BN79" s="42"/>
      <c r="BO79" s="42"/>
      <c r="BP79" s="42"/>
      <c r="BQ79" s="42"/>
      <c r="BR79" s="42"/>
      <c r="BS79" s="42"/>
      <c r="BT79" s="42"/>
      <c r="BU79" s="42"/>
      <c r="BV79" s="42"/>
      <c r="BW79" s="42"/>
      <c r="BX79" s="42"/>
      <c r="BY79" s="42"/>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2"/>
      <c r="BN80" s="42"/>
      <c r="BO80" s="42"/>
      <c r="BP80" s="42"/>
      <c r="BQ80" s="42"/>
      <c r="BR80" s="42"/>
      <c r="BS80" s="42"/>
      <c r="BT80" s="42"/>
      <c r="BU80" s="42"/>
      <c r="BV80" s="42"/>
      <c r="BW80" s="42"/>
      <c r="BX80" s="42"/>
      <c r="BY80" s="42"/>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2"/>
      <c r="BN81" s="42"/>
      <c r="BO81" s="42"/>
      <c r="BP81" s="42"/>
      <c r="BQ81" s="42"/>
      <c r="BR81" s="42"/>
      <c r="BS81" s="42"/>
      <c r="BT81" s="42"/>
      <c r="BU81" s="42"/>
      <c r="BV81" s="42"/>
      <c r="BW81" s="42"/>
      <c r="BX81" s="42"/>
      <c r="BY81" s="42"/>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3"/>
      <c r="BN82" s="43"/>
      <c r="BO82" s="43"/>
      <c r="BP82" s="43"/>
      <c r="BQ82" s="43"/>
      <c r="BR82" s="43"/>
      <c r="BS82" s="43"/>
      <c r="BT82" s="43"/>
      <c r="BU82" s="43"/>
      <c r="BV82" s="43"/>
      <c r="BW82" s="43"/>
      <c r="BX82" s="43"/>
      <c r="BY82" s="43"/>
      <c r="BZ82" s="54"/>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NUU55nunwPFbSt0KFvVgdDCFfgfVZLd73l2e+RvRv+wZEKQhMlTI0f5+chlh5cnrOsUtZkcJfruq/kJuy/wUvg==" saltValue="gMKCDcIH0ycFS6F4AoTH7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52</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35</v>
      </c>
      <c r="B3" s="58" t="s">
        <v>63</v>
      </c>
      <c r="C3" s="58" t="s">
        <v>47</v>
      </c>
      <c r="D3" s="58" t="s">
        <v>9</v>
      </c>
      <c r="E3" s="58" t="s">
        <v>21</v>
      </c>
      <c r="F3" s="58" t="s">
        <v>62</v>
      </c>
      <c r="G3" s="58" t="s">
        <v>20</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40</v>
      </c>
      <c r="AK4" s="76"/>
      <c r="AL4" s="76"/>
      <c r="AM4" s="76"/>
      <c r="AN4" s="76"/>
      <c r="AO4" s="76"/>
      <c r="AP4" s="76"/>
      <c r="AQ4" s="76"/>
      <c r="AR4" s="76"/>
      <c r="AS4" s="76"/>
      <c r="AT4" s="76"/>
      <c r="AU4" s="76" t="s">
        <v>64</v>
      </c>
      <c r="AV4" s="76"/>
      <c r="AW4" s="76"/>
      <c r="AX4" s="76"/>
      <c r="AY4" s="76"/>
      <c r="AZ4" s="76"/>
      <c r="BA4" s="76"/>
      <c r="BB4" s="76"/>
      <c r="BC4" s="76"/>
      <c r="BD4" s="76"/>
      <c r="BE4" s="76"/>
      <c r="BF4" s="76" t="s">
        <v>32</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45</v>
      </c>
      <c r="CY4" s="76"/>
      <c r="CZ4" s="76"/>
      <c r="DA4" s="76"/>
      <c r="DB4" s="76"/>
      <c r="DC4" s="76"/>
      <c r="DD4" s="76"/>
      <c r="DE4" s="76"/>
      <c r="DF4" s="76"/>
      <c r="DG4" s="76"/>
      <c r="DH4" s="76"/>
      <c r="DI4" s="76" t="s">
        <v>58</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43</v>
      </c>
      <c r="B5" s="60"/>
      <c r="C5" s="60"/>
      <c r="D5" s="60"/>
      <c r="E5" s="60"/>
      <c r="F5" s="60"/>
      <c r="G5" s="60"/>
      <c r="H5" s="66" t="s">
        <v>72</v>
      </c>
      <c r="I5" s="66" t="s">
        <v>73</v>
      </c>
      <c r="J5" s="66" t="s">
        <v>57</v>
      </c>
      <c r="K5" s="66" t="s">
        <v>74</v>
      </c>
      <c r="L5" s="66" t="s">
        <v>28</v>
      </c>
      <c r="M5" s="66" t="s">
        <v>17</v>
      </c>
      <c r="N5" s="66" t="s">
        <v>75</v>
      </c>
      <c r="O5" s="66" t="s">
        <v>76</v>
      </c>
      <c r="P5" s="66" t="s">
        <v>77</v>
      </c>
      <c r="Q5" s="66" t="s">
        <v>78</v>
      </c>
      <c r="R5" s="66" t="s">
        <v>79</v>
      </c>
      <c r="S5" s="66" t="s">
        <v>80</v>
      </c>
      <c r="T5" s="66" t="s">
        <v>81</v>
      </c>
      <c r="U5" s="66" t="s">
        <v>82</v>
      </c>
      <c r="V5" s="66" t="s">
        <v>83</v>
      </c>
      <c r="W5" s="66" t="s">
        <v>84</v>
      </c>
      <c r="X5" s="66" t="s">
        <v>85</v>
      </c>
      <c r="Y5" s="66" t="s">
        <v>86</v>
      </c>
      <c r="Z5" s="66" t="s">
        <v>8</v>
      </c>
      <c r="AA5" s="66" t="s">
        <v>87</v>
      </c>
      <c r="AB5" s="66" t="s">
        <v>88</v>
      </c>
      <c r="AC5" s="66" t="s">
        <v>89</v>
      </c>
      <c r="AD5" s="66" t="s">
        <v>90</v>
      </c>
      <c r="AE5" s="66" t="s">
        <v>91</v>
      </c>
      <c r="AF5" s="66" t="s">
        <v>41</v>
      </c>
      <c r="AG5" s="66" t="s">
        <v>92</v>
      </c>
      <c r="AH5" s="66" t="s">
        <v>93</v>
      </c>
      <c r="AI5" s="66" t="s">
        <v>37</v>
      </c>
      <c r="AJ5" s="66" t="s">
        <v>86</v>
      </c>
      <c r="AK5" s="66" t="s">
        <v>8</v>
      </c>
      <c r="AL5" s="66" t="s">
        <v>87</v>
      </c>
      <c r="AM5" s="66" t="s">
        <v>88</v>
      </c>
      <c r="AN5" s="66" t="s">
        <v>89</v>
      </c>
      <c r="AO5" s="66" t="s">
        <v>90</v>
      </c>
      <c r="AP5" s="66" t="s">
        <v>91</v>
      </c>
      <c r="AQ5" s="66" t="s">
        <v>41</v>
      </c>
      <c r="AR5" s="66" t="s">
        <v>92</v>
      </c>
      <c r="AS5" s="66" t="s">
        <v>93</v>
      </c>
      <c r="AT5" s="66" t="s">
        <v>94</v>
      </c>
      <c r="AU5" s="66" t="s">
        <v>86</v>
      </c>
      <c r="AV5" s="66" t="s">
        <v>8</v>
      </c>
      <c r="AW5" s="66" t="s">
        <v>87</v>
      </c>
      <c r="AX5" s="66" t="s">
        <v>88</v>
      </c>
      <c r="AY5" s="66" t="s">
        <v>89</v>
      </c>
      <c r="AZ5" s="66" t="s">
        <v>90</v>
      </c>
      <c r="BA5" s="66" t="s">
        <v>91</v>
      </c>
      <c r="BB5" s="66" t="s">
        <v>41</v>
      </c>
      <c r="BC5" s="66" t="s">
        <v>92</v>
      </c>
      <c r="BD5" s="66" t="s">
        <v>93</v>
      </c>
      <c r="BE5" s="66" t="s">
        <v>94</v>
      </c>
      <c r="BF5" s="66" t="s">
        <v>86</v>
      </c>
      <c r="BG5" s="66" t="s">
        <v>8</v>
      </c>
      <c r="BH5" s="66" t="s">
        <v>87</v>
      </c>
      <c r="BI5" s="66" t="s">
        <v>88</v>
      </c>
      <c r="BJ5" s="66" t="s">
        <v>89</v>
      </c>
      <c r="BK5" s="66" t="s">
        <v>90</v>
      </c>
      <c r="BL5" s="66" t="s">
        <v>91</v>
      </c>
      <c r="BM5" s="66" t="s">
        <v>41</v>
      </c>
      <c r="BN5" s="66" t="s">
        <v>92</v>
      </c>
      <c r="BO5" s="66" t="s">
        <v>93</v>
      </c>
      <c r="BP5" s="66" t="s">
        <v>94</v>
      </c>
      <c r="BQ5" s="66" t="s">
        <v>86</v>
      </c>
      <c r="BR5" s="66" t="s">
        <v>8</v>
      </c>
      <c r="BS5" s="66" t="s">
        <v>87</v>
      </c>
      <c r="BT5" s="66" t="s">
        <v>88</v>
      </c>
      <c r="BU5" s="66" t="s">
        <v>89</v>
      </c>
      <c r="BV5" s="66" t="s">
        <v>90</v>
      </c>
      <c r="BW5" s="66" t="s">
        <v>91</v>
      </c>
      <c r="BX5" s="66" t="s">
        <v>41</v>
      </c>
      <c r="BY5" s="66" t="s">
        <v>92</v>
      </c>
      <c r="BZ5" s="66" t="s">
        <v>93</v>
      </c>
      <c r="CA5" s="66" t="s">
        <v>94</v>
      </c>
      <c r="CB5" s="66" t="s">
        <v>86</v>
      </c>
      <c r="CC5" s="66" t="s">
        <v>8</v>
      </c>
      <c r="CD5" s="66" t="s">
        <v>87</v>
      </c>
      <c r="CE5" s="66" t="s">
        <v>88</v>
      </c>
      <c r="CF5" s="66" t="s">
        <v>89</v>
      </c>
      <c r="CG5" s="66" t="s">
        <v>90</v>
      </c>
      <c r="CH5" s="66" t="s">
        <v>91</v>
      </c>
      <c r="CI5" s="66" t="s">
        <v>41</v>
      </c>
      <c r="CJ5" s="66" t="s">
        <v>92</v>
      </c>
      <c r="CK5" s="66" t="s">
        <v>93</v>
      </c>
      <c r="CL5" s="66" t="s">
        <v>94</v>
      </c>
      <c r="CM5" s="66" t="s">
        <v>86</v>
      </c>
      <c r="CN5" s="66" t="s">
        <v>8</v>
      </c>
      <c r="CO5" s="66" t="s">
        <v>87</v>
      </c>
      <c r="CP5" s="66" t="s">
        <v>88</v>
      </c>
      <c r="CQ5" s="66" t="s">
        <v>89</v>
      </c>
      <c r="CR5" s="66" t="s">
        <v>90</v>
      </c>
      <c r="CS5" s="66" t="s">
        <v>91</v>
      </c>
      <c r="CT5" s="66" t="s">
        <v>41</v>
      </c>
      <c r="CU5" s="66" t="s">
        <v>92</v>
      </c>
      <c r="CV5" s="66" t="s">
        <v>93</v>
      </c>
      <c r="CW5" s="66" t="s">
        <v>94</v>
      </c>
      <c r="CX5" s="66" t="s">
        <v>86</v>
      </c>
      <c r="CY5" s="66" t="s">
        <v>8</v>
      </c>
      <c r="CZ5" s="66" t="s">
        <v>87</v>
      </c>
      <c r="DA5" s="66" t="s">
        <v>88</v>
      </c>
      <c r="DB5" s="66" t="s">
        <v>89</v>
      </c>
      <c r="DC5" s="66" t="s">
        <v>90</v>
      </c>
      <c r="DD5" s="66" t="s">
        <v>91</v>
      </c>
      <c r="DE5" s="66" t="s">
        <v>41</v>
      </c>
      <c r="DF5" s="66" t="s">
        <v>92</v>
      </c>
      <c r="DG5" s="66" t="s">
        <v>93</v>
      </c>
      <c r="DH5" s="66" t="s">
        <v>94</v>
      </c>
      <c r="DI5" s="66" t="s">
        <v>86</v>
      </c>
      <c r="DJ5" s="66" t="s">
        <v>8</v>
      </c>
      <c r="DK5" s="66" t="s">
        <v>87</v>
      </c>
      <c r="DL5" s="66" t="s">
        <v>88</v>
      </c>
      <c r="DM5" s="66" t="s">
        <v>89</v>
      </c>
      <c r="DN5" s="66" t="s">
        <v>90</v>
      </c>
      <c r="DO5" s="66" t="s">
        <v>91</v>
      </c>
      <c r="DP5" s="66" t="s">
        <v>41</v>
      </c>
      <c r="DQ5" s="66" t="s">
        <v>92</v>
      </c>
      <c r="DR5" s="66" t="s">
        <v>93</v>
      </c>
      <c r="DS5" s="66" t="s">
        <v>94</v>
      </c>
      <c r="DT5" s="66" t="s">
        <v>86</v>
      </c>
      <c r="DU5" s="66" t="s">
        <v>8</v>
      </c>
      <c r="DV5" s="66" t="s">
        <v>87</v>
      </c>
      <c r="DW5" s="66" t="s">
        <v>88</v>
      </c>
      <c r="DX5" s="66" t="s">
        <v>89</v>
      </c>
      <c r="DY5" s="66" t="s">
        <v>90</v>
      </c>
      <c r="DZ5" s="66" t="s">
        <v>91</v>
      </c>
      <c r="EA5" s="66" t="s">
        <v>41</v>
      </c>
      <c r="EB5" s="66" t="s">
        <v>92</v>
      </c>
      <c r="EC5" s="66" t="s">
        <v>93</v>
      </c>
      <c r="ED5" s="66" t="s">
        <v>94</v>
      </c>
      <c r="EE5" s="66" t="s">
        <v>86</v>
      </c>
      <c r="EF5" s="66" t="s">
        <v>8</v>
      </c>
      <c r="EG5" s="66" t="s">
        <v>87</v>
      </c>
      <c r="EH5" s="66" t="s">
        <v>88</v>
      </c>
      <c r="EI5" s="66" t="s">
        <v>89</v>
      </c>
      <c r="EJ5" s="66" t="s">
        <v>90</v>
      </c>
      <c r="EK5" s="66" t="s">
        <v>91</v>
      </c>
      <c r="EL5" s="66" t="s">
        <v>41</v>
      </c>
      <c r="EM5" s="66" t="s">
        <v>92</v>
      </c>
      <c r="EN5" s="66" t="s">
        <v>93</v>
      </c>
      <c r="EO5" s="66" t="s">
        <v>94</v>
      </c>
    </row>
    <row r="6" spans="1:148" s="55" customFormat="1">
      <c r="A6" s="56" t="s">
        <v>95</v>
      </c>
      <c r="B6" s="61">
        <f t="shared" ref="B6:X6" si="1">B7</f>
        <v>2024</v>
      </c>
      <c r="C6" s="61">
        <f t="shared" si="1"/>
        <v>323861</v>
      </c>
      <c r="D6" s="61">
        <f t="shared" si="1"/>
        <v>46</v>
      </c>
      <c r="E6" s="61">
        <f t="shared" si="1"/>
        <v>18</v>
      </c>
      <c r="F6" s="61">
        <f t="shared" si="1"/>
        <v>1</v>
      </c>
      <c r="G6" s="61">
        <f t="shared" si="1"/>
        <v>0</v>
      </c>
      <c r="H6" s="61" t="str">
        <f t="shared" si="1"/>
        <v>島根県　飯南町</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31.5</v>
      </c>
      <c r="P6" s="69">
        <f t="shared" si="1"/>
        <v>4.8899999999999997</v>
      </c>
      <c r="Q6" s="69">
        <f t="shared" si="1"/>
        <v>100</v>
      </c>
      <c r="R6" s="69">
        <f t="shared" si="1"/>
        <v>4813</v>
      </c>
      <c r="S6" s="69">
        <f t="shared" si="1"/>
        <v>4355</v>
      </c>
      <c r="T6" s="69">
        <f t="shared" si="1"/>
        <v>242.88</v>
      </c>
      <c r="U6" s="69">
        <f t="shared" si="1"/>
        <v>17.93</v>
      </c>
      <c r="V6" s="69">
        <f t="shared" si="1"/>
        <v>208</v>
      </c>
      <c r="W6" s="69">
        <f t="shared" si="1"/>
        <v>2.e-002</v>
      </c>
      <c r="X6" s="69">
        <f t="shared" si="1"/>
        <v>10400</v>
      </c>
      <c r="Y6" s="77">
        <f t="shared" ref="Y6:AH6" si="2">IF(Y7="",NA(),Y7)</f>
        <v>101.96</v>
      </c>
      <c r="Z6" s="77">
        <f t="shared" si="2"/>
        <v>117.88</v>
      </c>
      <c r="AA6" s="77">
        <f t="shared" si="2"/>
        <v>81.290000000000006</v>
      </c>
      <c r="AB6" s="77">
        <f t="shared" si="2"/>
        <v>88.42</v>
      </c>
      <c r="AC6" s="77">
        <f t="shared" si="2"/>
        <v>77.02</v>
      </c>
      <c r="AD6" s="77">
        <f t="shared" si="2"/>
        <v>96.14</v>
      </c>
      <c r="AE6" s="77">
        <f t="shared" si="2"/>
        <v>95.6</v>
      </c>
      <c r="AF6" s="77">
        <f t="shared" si="2"/>
        <v>93.57</v>
      </c>
      <c r="AG6" s="77">
        <f t="shared" si="2"/>
        <v>96.48</v>
      </c>
      <c r="AH6" s="77">
        <f t="shared" si="2"/>
        <v>100.84</v>
      </c>
      <c r="AI6" s="69" t="str">
        <f>IF(AI7="","",IF(AI7="-","【-】","【"&amp;SUBSTITUTE(TEXT(AI7,"#,##0.00"),"-","△")&amp;"】"))</f>
        <v>【100.11】</v>
      </c>
      <c r="AJ6" s="69">
        <f t="shared" ref="AJ6:AS6" si="3">IF(AJ7="",NA(),AJ7)</f>
        <v>0</v>
      </c>
      <c r="AK6" s="69">
        <f t="shared" si="3"/>
        <v>0</v>
      </c>
      <c r="AL6" s="69">
        <f t="shared" si="3"/>
        <v>0</v>
      </c>
      <c r="AM6" s="77">
        <f t="shared" si="3"/>
        <v>7.56</v>
      </c>
      <c r="AN6" s="77">
        <f t="shared" si="3"/>
        <v>48.08</v>
      </c>
      <c r="AO6" s="77">
        <f t="shared" si="3"/>
        <v>237</v>
      </c>
      <c r="AP6" s="77">
        <f t="shared" si="3"/>
        <v>257.23</v>
      </c>
      <c r="AQ6" s="77">
        <f t="shared" si="3"/>
        <v>293.54000000000002</v>
      </c>
      <c r="AR6" s="77">
        <f t="shared" si="3"/>
        <v>224.6</v>
      </c>
      <c r="AS6" s="77">
        <f t="shared" si="3"/>
        <v>135.16999999999999</v>
      </c>
      <c r="AT6" s="69" t="str">
        <f>IF(AT7="","",IF(AT7="-","【-】","【"&amp;SUBSTITUTE(TEXT(AT7,"#,##0.00"),"-","△")&amp;"】"))</f>
        <v>【144.34】</v>
      </c>
      <c r="AU6" s="77">
        <f t="shared" ref="AU6:BD6" si="4">IF(AU7="",NA(),AU7)</f>
        <v>128.44999999999999</v>
      </c>
      <c r="AV6" s="77">
        <f t="shared" si="4"/>
        <v>143.69</v>
      </c>
      <c r="AW6" s="77">
        <f t="shared" si="4"/>
        <v>120.72</v>
      </c>
      <c r="AX6" s="77">
        <f t="shared" si="4"/>
        <v>100.61</v>
      </c>
      <c r="AY6" s="77">
        <f t="shared" si="4"/>
        <v>85.69</v>
      </c>
      <c r="AZ6" s="77">
        <f t="shared" si="4"/>
        <v>135.35</v>
      </c>
      <c r="BA6" s="77">
        <f t="shared" si="4"/>
        <v>150.91999999999999</v>
      </c>
      <c r="BB6" s="77">
        <f t="shared" si="4"/>
        <v>151.72</v>
      </c>
      <c r="BC6" s="77">
        <f t="shared" si="4"/>
        <v>132.16</v>
      </c>
      <c r="BD6" s="77">
        <f t="shared" si="4"/>
        <v>113.41</v>
      </c>
      <c r="BE6" s="69" t="str">
        <f>IF(BE7="","",IF(BE7="-","【-】","【"&amp;SUBSTITUTE(TEXT(BE7,"#,##0.00"),"-","△")&amp;"】"))</f>
        <v>【114.26】</v>
      </c>
      <c r="BF6" s="77">
        <f t="shared" ref="BF6:BO6" si="5">IF(BF7="",NA(),BF7)</f>
        <v>102.57</v>
      </c>
      <c r="BG6" s="77">
        <f t="shared" si="5"/>
        <v>99.16</v>
      </c>
      <c r="BH6" s="77">
        <f t="shared" si="5"/>
        <v>93.63</v>
      </c>
      <c r="BI6" s="77">
        <f t="shared" si="5"/>
        <v>85.92</v>
      </c>
      <c r="BJ6" s="77">
        <f t="shared" si="5"/>
        <v>81.819999999999993</v>
      </c>
      <c r="BK6" s="77">
        <f t="shared" si="5"/>
        <v>782.91</v>
      </c>
      <c r="BL6" s="77">
        <f t="shared" si="5"/>
        <v>783.21</v>
      </c>
      <c r="BM6" s="77">
        <f t="shared" si="5"/>
        <v>902.04</v>
      </c>
      <c r="BN6" s="77">
        <f t="shared" si="5"/>
        <v>992.16</v>
      </c>
      <c r="BO6" s="77">
        <f t="shared" si="5"/>
        <v>950.64</v>
      </c>
      <c r="BP6" s="69" t="str">
        <f>IF(BP7="","",IF(BP7="-","【-】","【"&amp;SUBSTITUTE(TEXT(BP7,"#,##0.00"),"-","△")&amp;"】"))</f>
        <v>【876.32】</v>
      </c>
      <c r="BQ6" s="77">
        <f t="shared" ref="BQ6:BZ6" si="6">IF(BQ7="",NA(),BQ7)</f>
        <v>89.57</v>
      </c>
      <c r="BR6" s="77">
        <f t="shared" si="6"/>
        <v>88.3</v>
      </c>
      <c r="BS6" s="77">
        <f t="shared" si="6"/>
        <v>91.52</v>
      </c>
      <c r="BT6" s="77">
        <f t="shared" si="6"/>
        <v>91.09</v>
      </c>
      <c r="BU6" s="77">
        <f t="shared" si="6"/>
        <v>80.36</v>
      </c>
      <c r="BV6" s="77">
        <f t="shared" si="6"/>
        <v>49.38</v>
      </c>
      <c r="BW6" s="77">
        <f t="shared" si="6"/>
        <v>48.53</v>
      </c>
      <c r="BX6" s="77">
        <f t="shared" si="6"/>
        <v>46.11</v>
      </c>
      <c r="BY6" s="77">
        <f t="shared" si="6"/>
        <v>45.55</v>
      </c>
      <c r="BZ6" s="77">
        <f t="shared" si="6"/>
        <v>38.549999999999997</v>
      </c>
      <c r="CA6" s="69" t="str">
        <f>IF(CA7="","",IF(CA7="-","【-】","【"&amp;SUBSTITUTE(TEXT(CA7,"#,##0.00"),"-","△")&amp;"】"))</f>
        <v>【39.48】</v>
      </c>
      <c r="CB6" s="77">
        <f t="shared" ref="CB6:CK6" si="7">IF(CB7="",NA(),CB7)</f>
        <v>288.83</v>
      </c>
      <c r="CC6" s="77">
        <f t="shared" si="7"/>
        <v>288.95999999999998</v>
      </c>
      <c r="CD6" s="77">
        <f t="shared" si="7"/>
        <v>285.10000000000002</v>
      </c>
      <c r="CE6" s="77">
        <f t="shared" si="7"/>
        <v>316.64</v>
      </c>
      <c r="CF6" s="77">
        <f t="shared" si="7"/>
        <v>358.04</v>
      </c>
      <c r="CG6" s="77">
        <f t="shared" si="7"/>
        <v>316.97000000000003</v>
      </c>
      <c r="CH6" s="77">
        <f t="shared" si="7"/>
        <v>326.17</v>
      </c>
      <c r="CI6" s="77">
        <f t="shared" si="7"/>
        <v>336.93</v>
      </c>
      <c r="CJ6" s="77">
        <f t="shared" si="7"/>
        <v>331.17</v>
      </c>
      <c r="CK6" s="77">
        <f t="shared" si="7"/>
        <v>391.34</v>
      </c>
      <c r="CL6" s="69" t="str">
        <f>IF(CL7="","",IF(CL7="-","【-】","【"&amp;SUBSTITUTE(TEXT(CL7,"#,##0.00"),"-","△")&amp;"】"))</f>
        <v>【390.09】</v>
      </c>
      <c r="CM6" s="77">
        <f t="shared" ref="CM6:CV6" si="8">IF(CM7="",NA(),CM7)</f>
        <v>43.9</v>
      </c>
      <c r="CN6" s="77">
        <f t="shared" si="8"/>
        <v>45.08</v>
      </c>
      <c r="CO6" s="77">
        <f t="shared" si="8"/>
        <v>43.9</v>
      </c>
      <c r="CP6" s="77">
        <f t="shared" si="8"/>
        <v>43.9</v>
      </c>
      <c r="CQ6" s="77">
        <f t="shared" si="8"/>
        <v>43.9</v>
      </c>
      <c r="CR6" s="77">
        <f t="shared" si="8"/>
        <v>46.36</v>
      </c>
      <c r="CS6" s="77">
        <f t="shared" si="8"/>
        <v>46.45</v>
      </c>
      <c r="CT6" s="77">
        <f t="shared" si="8"/>
        <v>45.36</v>
      </c>
      <c r="CU6" s="77">
        <f t="shared" si="8"/>
        <v>45.93</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83.08</v>
      </c>
      <c r="DD6" s="77">
        <f t="shared" si="9"/>
        <v>82.61</v>
      </c>
      <c r="DE6" s="77">
        <f t="shared" si="9"/>
        <v>82.21</v>
      </c>
      <c r="DF6" s="77">
        <f t="shared" si="9"/>
        <v>82.98</v>
      </c>
      <c r="DG6" s="77">
        <f t="shared" si="9"/>
        <v>82.9</v>
      </c>
      <c r="DH6" s="69" t="str">
        <f>IF(DH7="","",IF(DH7="-","【-】","【"&amp;SUBSTITUTE(TEXT(DH7,"#,##0.00"),"-","△")&amp;"】"))</f>
        <v>【82.62】</v>
      </c>
      <c r="DI6" s="77">
        <f t="shared" ref="DI6:DR6" si="10">IF(DI7="",NA(),DI7)</f>
        <v>26.46</v>
      </c>
      <c r="DJ6" s="77">
        <f t="shared" si="10"/>
        <v>28.35</v>
      </c>
      <c r="DK6" s="77">
        <f t="shared" si="10"/>
        <v>30.13</v>
      </c>
      <c r="DL6" s="77">
        <f t="shared" si="10"/>
        <v>31.89</v>
      </c>
      <c r="DM6" s="77">
        <f t="shared" si="10"/>
        <v>33.68</v>
      </c>
      <c r="DN6" s="77">
        <f t="shared" si="10"/>
        <v>33.75</v>
      </c>
      <c r="DO6" s="77">
        <f t="shared" si="10"/>
        <v>36.21</v>
      </c>
      <c r="DP6" s="77">
        <f t="shared" si="10"/>
        <v>39.69</v>
      </c>
      <c r="DQ6" s="77">
        <f t="shared" si="10"/>
        <v>39.700000000000003</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323861</v>
      </c>
      <c r="D7" s="62">
        <v>46</v>
      </c>
      <c r="E7" s="62">
        <v>18</v>
      </c>
      <c r="F7" s="62">
        <v>1</v>
      </c>
      <c r="G7" s="62">
        <v>0</v>
      </c>
      <c r="H7" s="62" t="s">
        <v>96</v>
      </c>
      <c r="I7" s="62" t="s">
        <v>97</v>
      </c>
      <c r="J7" s="62" t="s">
        <v>98</v>
      </c>
      <c r="K7" s="62" t="s">
        <v>99</v>
      </c>
      <c r="L7" s="62" t="s">
        <v>100</v>
      </c>
      <c r="M7" s="62" t="s">
        <v>101</v>
      </c>
      <c r="N7" s="70" t="s">
        <v>102</v>
      </c>
      <c r="O7" s="70">
        <v>31.5</v>
      </c>
      <c r="P7" s="70">
        <v>4.8899999999999997</v>
      </c>
      <c r="Q7" s="70">
        <v>100</v>
      </c>
      <c r="R7" s="70">
        <v>4813</v>
      </c>
      <c r="S7" s="70">
        <v>4355</v>
      </c>
      <c r="T7" s="70">
        <v>242.88</v>
      </c>
      <c r="U7" s="70">
        <v>17.93</v>
      </c>
      <c r="V7" s="70">
        <v>208</v>
      </c>
      <c r="W7" s="70">
        <v>2.e-002</v>
      </c>
      <c r="X7" s="70">
        <v>10400</v>
      </c>
      <c r="Y7" s="70">
        <v>101.96</v>
      </c>
      <c r="Z7" s="70">
        <v>117.88</v>
      </c>
      <c r="AA7" s="70">
        <v>81.290000000000006</v>
      </c>
      <c r="AB7" s="70">
        <v>88.42</v>
      </c>
      <c r="AC7" s="70">
        <v>77.02</v>
      </c>
      <c r="AD7" s="70">
        <v>96.14</v>
      </c>
      <c r="AE7" s="70">
        <v>95.6</v>
      </c>
      <c r="AF7" s="70">
        <v>93.57</v>
      </c>
      <c r="AG7" s="70">
        <v>96.48</v>
      </c>
      <c r="AH7" s="70">
        <v>100.84</v>
      </c>
      <c r="AI7" s="70">
        <v>100.11</v>
      </c>
      <c r="AJ7" s="70">
        <v>0</v>
      </c>
      <c r="AK7" s="70">
        <v>0</v>
      </c>
      <c r="AL7" s="70">
        <v>0</v>
      </c>
      <c r="AM7" s="70">
        <v>7.56</v>
      </c>
      <c r="AN7" s="70">
        <v>48.08</v>
      </c>
      <c r="AO7" s="70">
        <v>237</v>
      </c>
      <c r="AP7" s="70">
        <v>257.23</v>
      </c>
      <c r="AQ7" s="70">
        <v>293.54000000000002</v>
      </c>
      <c r="AR7" s="70">
        <v>224.6</v>
      </c>
      <c r="AS7" s="70">
        <v>135.16999999999999</v>
      </c>
      <c r="AT7" s="70">
        <v>144.34</v>
      </c>
      <c r="AU7" s="70">
        <v>128.44999999999999</v>
      </c>
      <c r="AV7" s="70">
        <v>143.69</v>
      </c>
      <c r="AW7" s="70">
        <v>120.72</v>
      </c>
      <c r="AX7" s="70">
        <v>100.61</v>
      </c>
      <c r="AY7" s="70">
        <v>85.69</v>
      </c>
      <c r="AZ7" s="70">
        <v>135.35</v>
      </c>
      <c r="BA7" s="70">
        <v>150.91999999999999</v>
      </c>
      <c r="BB7" s="70">
        <v>151.72</v>
      </c>
      <c r="BC7" s="70">
        <v>132.16</v>
      </c>
      <c r="BD7" s="70">
        <v>113.41</v>
      </c>
      <c r="BE7" s="70">
        <v>114.26</v>
      </c>
      <c r="BF7" s="70">
        <v>102.57</v>
      </c>
      <c r="BG7" s="70">
        <v>99.16</v>
      </c>
      <c r="BH7" s="70">
        <v>93.63</v>
      </c>
      <c r="BI7" s="70">
        <v>85.92</v>
      </c>
      <c r="BJ7" s="70">
        <v>81.819999999999993</v>
      </c>
      <c r="BK7" s="70">
        <v>782.91</v>
      </c>
      <c r="BL7" s="70">
        <v>783.21</v>
      </c>
      <c r="BM7" s="70">
        <v>902.04</v>
      </c>
      <c r="BN7" s="70">
        <v>992.16</v>
      </c>
      <c r="BO7" s="70">
        <v>950.64</v>
      </c>
      <c r="BP7" s="70">
        <v>876.32</v>
      </c>
      <c r="BQ7" s="70">
        <v>89.57</v>
      </c>
      <c r="BR7" s="70">
        <v>88.3</v>
      </c>
      <c r="BS7" s="70">
        <v>91.52</v>
      </c>
      <c r="BT7" s="70">
        <v>91.09</v>
      </c>
      <c r="BU7" s="70">
        <v>80.36</v>
      </c>
      <c r="BV7" s="70">
        <v>49.38</v>
      </c>
      <c r="BW7" s="70">
        <v>48.53</v>
      </c>
      <c r="BX7" s="70">
        <v>46.11</v>
      </c>
      <c r="BY7" s="70">
        <v>45.55</v>
      </c>
      <c r="BZ7" s="70">
        <v>38.549999999999997</v>
      </c>
      <c r="CA7" s="70">
        <v>39.479999999999997</v>
      </c>
      <c r="CB7" s="70">
        <v>288.83</v>
      </c>
      <c r="CC7" s="70">
        <v>288.95999999999998</v>
      </c>
      <c r="CD7" s="70">
        <v>285.10000000000002</v>
      </c>
      <c r="CE7" s="70">
        <v>316.64</v>
      </c>
      <c r="CF7" s="70">
        <v>358.04</v>
      </c>
      <c r="CG7" s="70">
        <v>316.97000000000003</v>
      </c>
      <c r="CH7" s="70">
        <v>326.17</v>
      </c>
      <c r="CI7" s="70">
        <v>336.93</v>
      </c>
      <c r="CJ7" s="70">
        <v>331.17</v>
      </c>
      <c r="CK7" s="70">
        <v>391.34</v>
      </c>
      <c r="CL7" s="70">
        <v>390.09</v>
      </c>
      <c r="CM7" s="70">
        <v>43.9</v>
      </c>
      <c r="CN7" s="70">
        <v>45.08</v>
      </c>
      <c r="CO7" s="70">
        <v>43.9</v>
      </c>
      <c r="CP7" s="70">
        <v>43.9</v>
      </c>
      <c r="CQ7" s="70">
        <v>43.9</v>
      </c>
      <c r="CR7" s="70">
        <v>46.36</v>
      </c>
      <c r="CS7" s="70">
        <v>46.45</v>
      </c>
      <c r="CT7" s="70">
        <v>45.36</v>
      </c>
      <c r="CU7" s="70">
        <v>45.93</v>
      </c>
      <c r="CV7" s="70">
        <v>44.52</v>
      </c>
      <c r="CW7" s="70">
        <v>45.56</v>
      </c>
      <c r="CX7" s="70">
        <v>100</v>
      </c>
      <c r="CY7" s="70">
        <v>100</v>
      </c>
      <c r="CZ7" s="70">
        <v>100</v>
      </c>
      <c r="DA7" s="70">
        <v>100</v>
      </c>
      <c r="DB7" s="70">
        <v>100</v>
      </c>
      <c r="DC7" s="70">
        <v>83.08</v>
      </c>
      <c r="DD7" s="70">
        <v>82.61</v>
      </c>
      <c r="DE7" s="70">
        <v>82.21</v>
      </c>
      <c r="DF7" s="70">
        <v>82.98</v>
      </c>
      <c r="DG7" s="70">
        <v>82.9</v>
      </c>
      <c r="DH7" s="70">
        <v>82.62</v>
      </c>
      <c r="DI7" s="70">
        <v>26.46</v>
      </c>
      <c r="DJ7" s="70">
        <v>28.35</v>
      </c>
      <c r="DK7" s="70">
        <v>30.13</v>
      </c>
      <c r="DL7" s="70">
        <v>31.89</v>
      </c>
      <c r="DM7" s="70">
        <v>33.68</v>
      </c>
      <c r="DN7" s="70">
        <v>33.75</v>
      </c>
      <c r="DO7" s="70">
        <v>36.21</v>
      </c>
      <c r="DP7" s="70">
        <v>39.69</v>
      </c>
      <c r="DQ7" s="70">
        <v>39.700000000000003</v>
      </c>
      <c r="DR7" s="70">
        <v>39.79</v>
      </c>
      <c r="DS7" s="70">
        <v>39.299999999999997</v>
      </c>
      <c r="DT7" s="70" t="s">
        <v>102</v>
      </c>
      <c r="DU7" s="70" t="s">
        <v>102</v>
      </c>
      <c r="DV7" s="70" t="s">
        <v>102</v>
      </c>
      <c r="DW7" s="70" t="s">
        <v>102</v>
      </c>
      <c r="DX7" s="70" t="s">
        <v>102</v>
      </c>
      <c r="DY7" s="70" t="s">
        <v>102</v>
      </c>
      <c r="DZ7" s="70" t="s">
        <v>102</v>
      </c>
      <c r="EA7" s="70" t="s">
        <v>102</v>
      </c>
      <c r="EB7" s="70" t="s">
        <v>102</v>
      </c>
      <c r="EC7" s="70" t="s">
        <v>102</v>
      </c>
      <c r="ED7" s="70" t="s">
        <v>102</v>
      </c>
      <c r="EE7" s="70" t="s">
        <v>102</v>
      </c>
      <c r="EF7" s="70" t="s">
        <v>102</v>
      </c>
      <c r="EG7" s="70" t="s">
        <v>102</v>
      </c>
      <c r="EH7" s="70" t="s">
        <v>102</v>
      </c>
      <c r="EI7" s="70" t="s">
        <v>102</v>
      </c>
      <c r="EJ7" s="70" t="s">
        <v>102</v>
      </c>
      <c r="EK7" s="70" t="s">
        <v>102</v>
      </c>
      <c r="EL7" s="70" t="s">
        <v>102</v>
      </c>
      <c r="EM7" s="70" t="s">
        <v>102</v>
      </c>
      <c r="EN7" s="70" t="s">
        <v>102</v>
      </c>
      <c r="EO7" s="70" t="s">
        <v>102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山内 孝之</cp:lastModifiedBy>
  <dcterms:created xsi:type="dcterms:W3CDTF">2025-12-23T06:33:39Z</dcterms:created>
  <dcterms:modified xsi:type="dcterms:W3CDTF">2026-01-28T07:53:38Z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2026-01-28T07:53:38Z</vt:filetime>
  </property>
</Properties>
</file>