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管理係\財政関係（起債・計画）\経営比較分析\R7年度（R06年度決算分）\03_下水道\"/>
    </mc:Choice>
  </mc:AlternateContent>
  <xr:revisionPtr revIDLastSave="0" documentId="13_ncr:1_{98A240D6-D24E-4701-A00A-2C38F4E9C19C}" xr6:coauthVersionLast="47" xr6:coauthVersionMax="47" xr10:uidLastSave="{00000000-0000-0000-0000-000000000000}"/>
  <workbookProtection workbookAlgorithmName="SHA-512" workbookHashValue="e621GDnFlAAaYz34jN7ZBcwUEtlpGNQVuRHyPCwAznhrfssfOEogFVP2ugbTXXoPz/QRGhH2Zbn/1LprE3UDRA==" workbookSaltValue="zOWZ0xI7TWrFzRikNg0Tz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BB10" i="4"/>
  <c r="AT10" i="4"/>
  <c r="AT8" i="4"/>
  <c r="W8"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<sst xmlns="http://schemas.openxmlformats.org/spreadsheetml/2006/main" count="319" uniqueCount="117">
  <si>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</si>
  <si>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</si>
  <si>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</si>
  <si>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</si>
  <si>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</si>
  <si>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</si>
  <si>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</si>
  <si>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</si>
  <si>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</si>
  <si>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</si>
  <si>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</si>
  <si>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</si>
  <si>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</si>
  <si>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</si>
  <si>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</si>
  <si>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</si>
  <si>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</si>
  <si>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</si>
  <si>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</si>
  <si>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</si>
  <si>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</si>
  <si>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</si>
  <si>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</si>
  <si>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</si>
  <si>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</si>
  <si>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</si>
  <si>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</si>
  <si>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</si>
  <si>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</si>
  <si>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</si>
  <si>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</si>
  <si>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</si>
  <si>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</si>
  <si>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</si>
  <si>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</si>
  <si>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</si>
  <si>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</si>
  <si>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</si>
  <si>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</si>
  <si>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</si>
  <si>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</si>
  <si>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</si>
  <si>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</si>
  <si>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</si>
  <si>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</si>
  <si>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</si>
  <si>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</si>
  <si>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</si>
  <si>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</si>
  <si>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</si>
  <si>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</si>
  <si>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</si>
  <si>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</si>
  <si>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</si>
  <si>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</si>
  <si>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</si>
  <si>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</si>
  <si>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</si>
  <si>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</si>
  <si>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</si>
  <si>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</si>
  <si>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</si>
  <si>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</si>
  <si>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</si>
  <si>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</si>
  <si>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</si>
  <si>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</si>
  <si>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</si>
  <si>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</si>
  <si>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</si>
  <si>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</si>
  <si>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</si>
  <si>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</si>
  <si>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</si>
  <si>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</si>
  <si>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</si>
  <si>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</si>
  <si>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</si>
  <si>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</si>
  <si>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</si>
  <si>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</si>
  <si>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</si>
  <si>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</si>
  <si>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</si>
  <si>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</si>
  <si>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</si>
  <si>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</si>
  <si>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</si>
  <si>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</si>
  <si>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</si>
  <si>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</si>
  <si>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</si>
  <si>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</si>
  <si>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</si>
  <si>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</si>
  <si>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</si>
  <si>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奥出雲町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</si>
  <si>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</si>
  <si>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</si>
  <si>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</si>
  <si>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</si>
  <si>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</si>
  <si>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</si>
  <si>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</si>
  <si>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</si>
  <si>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</si>
  <si>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</si>
  <si>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</si>
  <si>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</si>
  <si>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</si>
  <si>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</si>
  <si>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</si>
  <si>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</si>
  <si>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</si>
  <si>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本町の公共下水道事業はH12から供用を開始しているため、老朽化の域には達していない。
　H30にはストックマネジメント計画を策定。R1以降は、この計画に基づき施設の長寿命化に向け計画的に点検調査を実施し、施設の改修、更新を行っている。</t>
    <rPh sb="112" eb="113">
      <t>オコナ</t>
    </rPh>
    <phoneticPr fontId="4"/>
  </si>
  <si>
    <r>
      <rPr>
        <sz val="11"/>
        <rFont val="ＭＳ Ｐゴシック"/>
        <family val="3"/>
        <charset val="128"/>
      </rPr>
      <t>令和6年度から法適用となった。
１）経営の健全性について</t>
    </r>
    <r>
      <rPr>
        <sz val="11"/>
        <rFont val="ＭＳ ゴシック"/>
        <family val="3"/>
        <charset val="128"/>
      </rPr>
      <t xml:space="preserve">
　経常収支比率については類似団体を上回る結果となった。経費回収率についても類似団体を上回っているが、依然として一般会計からの繰入金に依存しており、料金改定など更なる経営改善に向けた取り組みが必要である。
　③については、年間1億円を超える企業債償還金の影響が大きな要因となっている。④については、資本費平準化債の借入額が多大となっており、類似団体の平均値を大きく上回っている。また、R6より農業集落排水施設の統合事業に着手しているため、事業完了までの期間は企業債残高の増加が予想される。そのため、繰上償還を行いながら企業債残高の縮減を図っていく。
２）経営の効率性について
　⑦については、人口減少による影響により低い値となっている。⑧については、類似団体の平均値を上回った。⑥についても、類似団体の平均値を上回っており、より一層のコスト削減等の経営健全化に向けた取り組みが必要である。
　今後は、引き続き水洗化率を向上させていくことによる収益の増を図る一方で、維持管理費の抑制など費用の効率化に努め、更なる経営の健全化を目指していく。</t>
    </r>
    <rPh sb="0" eb="2">
      <t>レイワ</t>
    </rPh>
    <rPh sb="3" eb="5">
      <t>ネンド</t>
    </rPh>
    <rPh sb="7" eb="10">
      <t>ホウテキヨウ</t>
    </rPh>
    <rPh sb="30" eb="32">
      <t>ケイジョウ</t>
    </rPh>
    <rPh sb="41" eb="45">
      <t>ルイジダンタイ</t>
    </rPh>
    <rPh sb="46" eb="48">
      <t>ウワマワ</t>
    </rPh>
    <rPh sb="49" eb="51">
      <t>ケッカ</t>
    </rPh>
    <rPh sb="56" eb="61">
      <t>ケイヒカイシュウリツ</t>
    </rPh>
    <rPh sb="66" eb="70">
      <t>ルイジダンタイ</t>
    </rPh>
    <rPh sb="71" eb="73">
      <t>ウワマワ</t>
    </rPh>
    <rPh sb="79" eb="81">
      <t>イゼン</t>
    </rPh>
    <rPh sb="84" eb="88">
      <t>イッパンカイケイ</t>
    </rPh>
    <rPh sb="91" eb="94">
      <t>クリイレキン</t>
    </rPh>
    <rPh sb="95" eb="97">
      <t>イゾン</t>
    </rPh>
    <rPh sb="102" eb="104">
      <t>リョウキン</t>
    </rPh>
    <rPh sb="104" eb="106">
      <t>カイテイ</t>
    </rPh>
    <rPh sb="108" eb="109">
      <t>サラ</t>
    </rPh>
    <rPh sb="111" eb="113">
      <t>ケイエイ</t>
    </rPh>
    <rPh sb="113" eb="115">
      <t>カイゼン</t>
    </rPh>
    <rPh sb="116" eb="117">
      <t>ム</t>
    </rPh>
    <rPh sb="119" eb="120">
      <t>ト</t>
    </rPh>
    <rPh sb="121" eb="122">
      <t>ク</t>
    </rPh>
    <rPh sb="124" eb="126">
      <t>ヒツヨウ</t>
    </rPh>
    <rPh sb="139" eb="141">
      <t>ネンカン</t>
    </rPh>
    <rPh sb="142" eb="143">
      <t>オク</t>
    </rPh>
    <rPh sb="143" eb="144">
      <t>エン</t>
    </rPh>
    <rPh sb="145" eb="146">
      <t>コ</t>
    </rPh>
    <rPh sb="148" eb="151">
      <t>キギョウサイ</t>
    </rPh>
    <rPh sb="151" eb="154">
      <t>ショウカンキン</t>
    </rPh>
    <rPh sb="155" eb="157">
      <t>エイキョウ</t>
    </rPh>
    <rPh sb="158" eb="159">
      <t>オオ</t>
    </rPh>
    <rPh sb="161" eb="163">
      <t>ヨウイン</t>
    </rPh>
    <rPh sb="177" eb="180">
      <t>シホンヒ</t>
    </rPh>
    <rPh sb="180" eb="183">
      <t>ヘイジュンカ</t>
    </rPh>
    <rPh sb="183" eb="184">
      <t>サイ</t>
    </rPh>
    <rPh sb="185" eb="187">
      <t>カリイレ</t>
    </rPh>
    <rPh sb="187" eb="188">
      <t>ガク</t>
    </rPh>
    <rPh sb="189" eb="191">
      <t>タダイ</t>
    </rPh>
    <rPh sb="198" eb="202">
      <t>ルイジダンタイ</t>
    </rPh>
    <rPh sb="203" eb="206">
      <t>ヘイキンチ</t>
    </rPh>
    <rPh sb="207" eb="208">
      <t>オオ</t>
    </rPh>
    <rPh sb="210" eb="212">
      <t>ウワマワ</t>
    </rPh>
    <rPh sb="224" eb="228">
      <t>ノウギョウシュウラク</t>
    </rPh>
    <rPh sb="228" eb="230">
      <t>ハイスイ</t>
    </rPh>
    <rPh sb="230" eb="232">
      <t>シセツ</t>
    </rPh>
    <rPh sb="233" eb="235">
      <t>トウゴウ</t>
    </rPh>
    <rPh sb="235" eb="237">
      <t>ジギョウ</t>
    </rPh>
    <rPh sb="238" eb="240">
      <t>チャクシュ</t>
    </rPh>
    <rPh sb="247" eb="251">
      <t>ジギョウカンリョウ</t>
    </rPh>
    <rPh sb="254" eb="256">
      <t>キカン</t>
    </rPh>
    <rPh sb="257" eb="260">
      <t>キギョウサイ</t>
    </rPh>
    <rPh sb="260" eb="262">
      <t>ザンダカ</t>
    </rPh>
    <rPh sb="263" eb="265">
      <t>ゾウカ</t>
    </rPh>
    <rPh sb="266" eb="268">
      <t>ヨソウ</t>
    </rPh>
    <rPh sb="279" eb="281">
      <t>ショウカン</t>
    </rPh>
    <rPh sb="282" eb="283">
      <t>オコナ</t>
    </rPh>
    <rPh sb="287" eb="290">
      <t>キギョウサイ</t>
    </rPh>
    <rPh sb="310" eb="311">
      <t>セイ</t>
    </rPh>
    <rPh sb="324" eb="328">
      <t>ジンコウゲンショウ</t>
    </rPh>
    <rPh sb="331" eb="333">
      <t>エイキョウ</t>
    </rPh>
    <rPh sb="336" eb="337">
      <t>ヒク</t>
    </rPh>
    <rPh sb="338" eb="339">
      <t>アタイ</t>
    </rPh>
    <rPh sb="374" eb="378">
      <t>ルイジダンタイ</t>
    </rPh>
    <rPh sb="379" eb="382">
      <t>ヘイキンチ</t>
    </rPh>
    <rPh sb="383" eb="385">
      <t>ウワマワ</t>
    </rPh>
    <rPh sb="416" eb="418">
      <t>ヒツヨウ</t>
    </rPh>
    <rPh sb="466" eb="468">
      <t>ヨクセイ</t>
    </rPh>
    <phoneticPr fontId="4"/>
  </si>
  <si>
    <t>　概ねの指標において類似団体の平均値を上回る結果となった。
　現在、R12までの計画で農業集落排水施設の統合に着手しており、施設整備にかかる資本費の増が見込まれる。
　引き続き処理区域内人口の減少を見据えた収益と費用の将来予測を立てることで適正な料金を検討していくことが必要である。また、水洗化率の向上及び経費の削減に努め、更なる経営の健全化・効率化を図っていく。</t>
    <rPh sb="19" eb="21">
      <t>ウワマワ</t>
    </rPh>
    <rPh sb="22" eb="24">
      <t>ケッカ</t>
    </rPh>
    <rPh sb="31" eb="33">
      <t>ゲンザイ</t>
    </rPh>
    <rPh sb="40" eb="42">
      <t>ケイカク</t>
    </rPh>
    <rPh sb="55" eb="57">
      <t>チャクシュ</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</si>
</sst>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0.12</c:v>
                </c:pt>
              </c:numCache>
            </c:numRef>
          </c:val>
          <c:extLst>
            <c:ext xmlns:c16="http://schemas.microsoft.com/office/drawing/2014/chart" uri="{C3380CC4-5D6E-409C-BE32-E72D297353CC}">
              <c16:uniqueId val="{00000000-781C-4AD7-85CD-9F6FE14FB8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781C-4AD7-85CD-9F6FE14FB8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47.13</c:v>
                </c:pt>
              </c:numCache>
            </c:numRef>
          </c:val>
          <c:extLst>
            <c:ext xmlns:c16="http://schemas.microsoft.com/office/drawing/2014/chart" uri="{C3380CC4-5D6E-409C-BE32-E72D297353CC}">
              <c16:uniqueId val="{00000000-E087-45C5-9FC5-A6608F95D9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E087-45C5-9FC5-A6608F95D9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81.72</c:v>
                </c:pt>
              </c:numCache>
            </c:numRef>
          </c:val>
          <c:extLst>
            <c:ext xmlns:c16="http://schemas.microsoft.com/office/drawing/2014/chart" uri="{C3380CC4-5D6E-409C-BE32-E72D297353CC}">
              <c16:uniqueId val="{00000000-74FB-46FE-AE8D-071F2CD644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74FB-46FE-AE8D-071F2CD644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117.02</c:v>
                </c:pt>
              </c:numCache>
            </c:numRef>
          </c:val>
          <c:extLst>
            <c:ext xmlns:c16="http://schemas.microsoft.com/office/drawing/2014/chart" uri="{C3380CC4-5D6E-409C-BE32-E72D297353CC}">
              <c16:uniqueId val="{00000000-D03D-47D3-B0F4-F98FB4BEAC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D03D-47D3-B0F4-F98FB4BEAC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43.92</c:v>
                </c:pt>
              </c:numCache>
            </c:numRef>
          </c:val>
          <c:extLst>
            <c:ext xmlns:c16="http://schemas.microsoft.com/office/drawing/2014/chart" uri="{C3380CC4-5D6E-409C-BE32-E72D297353CC}">
              <c16:uniqueId val="{00000000-CFAA-441B-B88D-4DB87DA8DE0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CFAA-441B-B88D-4DB87DA8DE0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6F-4ACD-89F2-C0A77DD483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E6F-4ACD-89F2-C0A77DD483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7B-47AF-B47A-771B08E1E7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347B-47AF-B47A-771B08E1E7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28.86</c:v>
                </c:pt>
              </c:numCache>
            </c:numRef>
          </c:val>
          <c:extLst>
            <c:ext xmlns:c16="http://schemas.microsoft.com/office/drawing/2014/chart" uri="{C3380CC4-5D6E-409C-BE32-E72D297353CC}">
              <c16:uniqueId val="{00000000-143C-47CC-BEEA-6E908C4C9C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143C-47CC-BEEA-6E908C4C9C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2871.06</c:v>
                </c:pt>
              </c:numCache>
            </c:numRef>
          </c:val>
          <c:extLst>
            <c:ext xmlns:c16="http://schemas.microsoft.com/office/drawing/2014/chart" uri="{C3380CC4-5D6E-409C-BE32-E72D297353CC}">
              <c16:uniqueId val="{00000000-3064-44E3-A364-00EA78D7B1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3064-44E3-A364-00EA78D7B1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84.92</c:v>
                </c:pt>
              </c:numCache>
            </c:numRef>
          </c:val>
          <c:extLst>
            <c:ext xmlns:c16="http://schemas.microsoft.com/office/drawing/2014/chart" uri="{C3380CC4-5D6E-409C-BE32-E72D297353CC}">
              <c16:uniqueId val="{00000000-749B-4EE5-BA34-4000DADE22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749B-4EE5-BA34-4000DADE22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256.86</c:v>
                </c:pt>
              </c:numCache>
            </c:numRef>
          </c:val>
          <c:extLst>
            <c:ext xmlns:c16="http://schemas.microsoft.com/office/drawing/2014/chart" uri="{C3380CC4-5D6E-409C-BE32-E72D297353CC}">
              <c16:uniqueId val="{00000000-3F4D-4AD3-8073-48D4B03579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3F4D-4AD3-8073-48D4B03579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49" zoomScale="80" zoomScaleNormal="80" workbookViewId="0">
      <selection activeCell="BJ87" sqref="BJ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奥出雲町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11077</v>
      </c>
      <c r="AM8" s="45"/>
      <c r="AN8" s="45"/>
      <c r="AO8" s="45"/>
      <c r="AP8" s="45"/>
      <c r="AQ8" s="45"/>
      <c r="AR8" s="45"/>
      <c r="AS8" s="45"/>
      <c r="AT8" s="44">
        <f>データ!T6</f>
        <v>368.01</v>
      </c>
      <c r="AU8" s="44"/>
      <c r="AV8" s="44"/>
      <c r="AW8" s="44"/>
      <c r="AX8" s="44"/>
      <c r="AY8" s="44"/>
      <c r="AZ8" s="44"/>
      <c r="BA8" s="44"/>
      <c r="BB8" s="44">
        <f>データ!U6</f>
        <v>30.1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46.74</v>
      </c>
      <c r="J10" s="44"/>
      <c r="K10" s="44"/>
      <c r="L10" s="44"/>
      <c r="M10" s="44"/>
      <c r="N10" s="44"/>
      <c r="O10" s="44"/>
      <c r="P10" s="44">
        <f>データ!P6</f>
        <v>14.06</v>
      </c>
      <c r="Q10" s="44"/>
      <c r="R10" s="44"/>
      <c r="S10" s="44"/>
      <c r="T10" s="44"/>
      <c r="U10" s="44"/>
      <c r="V10" s="44"/>
      <c r="W10" s="44">
        <f>データ!Q6</f>
        <v>100</v>
      </c>
      <c r="X10" s="44"/>
      <c r="Y10" s="44"/>
      <c r="Z10" s="44"/>
      <c r="AA10" s="44"/>
      <c r="AB10" s="44"/>
      <c r="AC10" s="44"/>
      <c r="AD10" s="45">
        <f>データ!R6</f>
        <v>3630</v>
      </c>
      <c r="AE10" s="45"/>
      <c r="AF10" s="45"/>
      <c r="AG10" s="45"/>
      <c r="AH10" s="45"/>
      <c r="AI10" s="45"/>
      <c r="AJ10" s="45"/>
      <c r="AK10" s="2"/>
      <c r="AL10" s="45">
        <f>データ!V6</f>
        <v>1537</v>
      </c>
      <c r="AM10" s="45"/>
      <c r="AN10" s="45"/>
      <c r="AO10" s="45"/>
      <c r="AP10" s="45"/>
      <c r="AQ10" s="45"/>
      <c r="AR10" s="45"/>
      <c r="AS10" s="45"/>
      <c r="AT10" s="44">
        <f>データ!W6</f>
        <v>1.1299999999999999</v>
      </c>
      <c r="AU10" s="44"/>
      <c r="AV10" s="44"/>
      <c r="AW10" s="44"/>
      <c r="AX10" s="44"/>
      <c r="AY10" s="44"/>
      <c r="AZ10" s="44"/>
      <c r="BA10" s="44"/>
      <c r="BB10" s="44">
        <f>データ!X6</f>
        <v>1360.18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xkkonuKzA9AEwAaLaxVXMzZWJ6tda3gU0P9kp2FgMKWa6Yhv2o4umCQoI1o7xenm+fJehk6q7+dpqa+PIG+Vw==" saltValue="LMbZQ6m+aZLvauK/RUH9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323438</v>
      </c>
      <c r="D6" s="19">
        <f t="shared" si="3"/>
        <v>46</v>
      </c>
      <c r="E6" s="19">
        <f t="shared" si="3"/>
        <v>17</v>
      </c>
      <c r="F6" s="19">
        <f t="shared" si="3"/>
        <v>1</v>
      </c>
      <c r="G6" s="19">
        <f t="shared" si="3"/>
        <v>0</v>
      </c>
      <c r="H6" s="19" t="str">
        <f t="shared" si="3"/>
        <v>島根県　奥出雲町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46.74</v>
      </c>
      <c r="P6" s="20">
        <f t="shared" si="3"/>
        <v>14.06</v>
      </c>
      <c r="Q6" s="20">
        <f t="shared" si="3"/>
        <v>100</v>
      </c>
      <c r="R6" s="20">
        <f t="shared" si="3"/>
        <v>3630</v>
      </c>
      <c r="S6" s="20">
        <f t="shared" si="3"/>
        <v>11077</v>
      </c>
      <c r="T6" s="20">
        <f t="shared" si="3"/>
        <v>368.01</v>
      </c>
      <c r="U6" s="20">
        <f t="shared" si="3"/>
        <v>30.1</v>
      </c>
      <c r="V6" s="20">
        <f t="shared" si="3"/>
        <v>1537</v>
      </c>
      <c r="W6" s="20">
        <f t="shared" si="3"/>
        <v>1.1299999999999999</v>
      </c>
      <c r="X6" s="20">
        <f t="shared" si="3"/>
        <v>1360.18</v>
      </c>
      <c r="Y6" s="21" t="str">
        <f>IF(Y7="",NA(),Y7)</f>
        <v>-</v>
      </c>
      <c r="Z6" s="21" t="str">
        <f t="shared" ref="Z6:AH6" si="4">IF(Z7="",NA(),Z7)</f>
        <v>-</v>
      </c>
      <c r="AA6" s="21" t="str">
        <f t="shared" si="4"/>
        <v>-</v>
      </c>
      <c r="AB6" s="21" t="str">
        <f t="shared" si="4"/>
        <v>-</v>
      </c>
      <c r="AC6" s="21">
        <f t="shared" si="4"/>
        <v>117.02</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28.86</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2871.06</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84.92</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256.86</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47.13</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81.72</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43.92</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1">
        <f t="shared" si="14"/>
        <v>0.12</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323438</v>
      </c>
      <c r="D7" s="23">
        <v>46</v>
      </c>
      <c r="E7" s="23">
        <v>17</v>
      </c>
      <c r="F7" s="23">
        <v>1</v>
      </c>
      <c r="G7" s="23">
        <v>0</v>
      </c>
      <c r="H7" s="23" t="s">
        <v>96</v>
      </c>
      <c r="I7" s="23" t="s">
        <v>97</v>
      </c>
      <c r="J7" s="23" t="s">
        <v>98</v>
      </c>
      <c r="K7" s="23" t="s">
        <v>99</v>
      </c>
      <c r="L7" s="23" t="s">
        <v>100</v>
      </c>
      <c r="M7" s="23" t="s">
        <v>101</v>
      </c>
      <c r="N7" s="24" t="s">
        <v>102</v>
      </c>
      <c r="O7" s="24">
        <v>46.74</v>
      </c>
      <c r="P7" s="24">
        <v>14.06</v>
      </c>
      <c r="Q7" s="24">
        <v>100</v>
      </c>
      <c r="R7" s="24">
        <v>3630</v>
      </c>
      <c r="S7" s="24">
        <v>11077</v>
      </c>
      <c r="T7" s="24">
        <v>368.01</v>
      </c>
      <c r="U7" s="24">
        <v>30.1</v>
      </c>
      <c r="V7" s="24">
        <v>1537</v>
      </c>
      <c r="W7" s="24">
        <v>1.1299999999999999</v>
      </c>
      <c r="X7" s="24">
        <v>1360.18</v>
      </c>
      <c r="Y7" s="24" t="s">
        <v>102</v>
      </c>
      <c r="Z7" s="24" t="s">
        <v>102</v>
      </c>
      <c r="AA7" s="24" t="s">
        <v>102</v>
      </c>
      <c r="AB7" s="24" t="s">
        <v>102</v>
      </c>
      <c r="AC7" s="24">
        <v>117.02</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28.86</v>
      </c>
      <c r="AZ7" s="24" t="s">
        <v>102</v>
      </c>
      <c r="BA7" s="24" t="s">
        <v>102</v>
      </c>
      <c r="BB7" s="24" t="s">
        <v>102</v>
      </c>
      <c r="BC7" s="24" t="s">
        <v>102</v>
      </c>
      <c r="BD7" s="24">
        <v>56.13</v>
      </c>
      <c r="BE7" s="24">
        <v>82.75</v>
      </c>
      <c r="BF7" s="24" t="s">
        <v>102</v>
      </c>
      <c r="BG7" s="24" t="s">
        <v>102</v>
      </c>
      <c r="BH7" s="24" t="s">
        <v>102</v>
      </c>
      <c r="BI7" s="24" t="s">
        <v>102</v>
      </c>
      <c r="BJ7" s="24">
        <v>2871.06</v>
      </c>
      <c r="BK7" s="24" t="s">
        <v>102</v>
      </c>
      <c r="BL7" s="24" t="s">
        <v>102</v>
      </c>
      <c r="BM7" s="24" t="s">
        <v>102</v>
      </c>
      <c r="BN7" s="24" t="s">
        <v>102</v>
      </c>
      <c r="BO7" s="24">
        <v>1343.89</v>
      </c>
      <c r="BP7" s="24">
        <v>602.55999999999995</v>
      </c>
      <c r="BQ7" s="24" t="s">
        <v>102</v>
      </c>
      <c r="BR7" s="24" t="s">
        <v>102</v>
      </c>
      <c r="BS7" s="24" t="s">
        <v>102</v>
      </c>
      <c r="BT7" s="24" t="s">
        <v>102</v>
      </c>
      <c r="BU7" s="24">
        <v>84.92</v>
      </c>
      <c r="BV7" s="24" t="s">
        <v>102</v>
      </c>
      <c r="BW7" s="24" t="s">
        <v>102</v>
      </c>
      <c r="BX7" s="24" t="s">
        <v>102</v>
      </c>
      <c r="BY7" s="24" t="s">
        <v>102</v>
      </c>
      <c r="BZ7" s="24">
        <v>72.84</v>
      </c>
      <c r="CA7" s="24">
        <v>97.94</v>
      </c>
      <c r="CB7" s="24" t="s">
        <v>102</v>
      </c>
      <c r="CC7" s="24" t="s">
        <v>102</v>
      </c>
      <c r="CD7" s="24" t="s">
        <v>102</v>
      </c>
      <c r="CE7" s="24" t="s">
        <v>102</v>
      </c>
      <c r="CF7" s="24">
        <v>256.86</v>
      </c>
      <c r="CG7" s="24" t="s">
        <v>102</v>
      </c>
      <c r="CH7" s="24" t="s">
        <v>102</v>
      </c>
      <c r="CI7" s="24" t="s">
        <v>102</v>
      </c>
      <c r="CJ7" s="24" t="s">
        <v>102</v>
      </c>
      <c r="CK7" s="24">
        <v>232.33</v>
      </c>
      <c r="CL7" s="24">
        <v>140.97999999999999</v>
      </c>
      <c r="CM7" s="24" t="s">
        <v>102</v>
      </c>
      <c r="CN7" s="24" t="s">
        <v>102</v>
      </c>
      <c r="CO7" s="24" t="s">
        <v>102</v>
      </c>
      <c r="CP7" s="24" t="s">
        <v>102</v>
      </c>
      <c r="CQ7" s="24">
        <v>47.13</v>
      </c>
      <c r="CR7" s="24" t="s">
        <v>102</v>
      </c>
      <c r="CS7" s="24" t="s">
        <v>102</v>
      </c>
      <c r="CT7" s="24" t="s">
        <v>102</v>
      </c>
      <c r="CU7" s="24" t="s">
        <v>102</v>
      </c>
      <c r="CV7" s="24">
        <v>48.92</v>
      </c>
      <c r="CW7" s="24">
        <v>60.13</v>
      </c>
      <c r="CX7" s="24" t="s">
        <v>102</v>
      </c>
      <c r="CY7" s="24" t="s">
        <v>102</v>
      </c>
      <c r="CZ7" s="24" t="s">
        <v>102</v>
      </c>
      <c r="DA7" s="24" t="s">
        <v>102</v>
      </c>
      <c r="DB7" s="24">
        <v>81.72</v>
      </c>
      <c r="DC7" s="24" t="s">
        <v>102</v>
      </c>
      <c r="DD7" s="24" t="s">
        <v>102</v>
      </c>
      <c r="DE7" s="24" t="s">
        <v>102</v>
      </c>
      <c r="DF7" s="24" t="s">
        <v>102</v>
      </c>
      <c r="DG7" s="24">
        <v>80.760000000000005</v>
      </c>
      <c r="DH7" s="24">
        <v>96</v>
      </c>
      <c r="DI7" s="24" t="s">
        <v>102</v>
      </c>
      <c r="DJ7" s="24" t="s">
        <v>102</v>
      </c>
      <c r="DK7" s="24" t="s">
        <v>102</v>
      </c>
      <c r="DL7" s="24" t="s">
        <v>102</v>
      </c>
      <c r="DM7" s="24">
        <v>43.92</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0.12</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N24026</cp:lastModifiedBy>
  <dcterms:created xsi:type="dcterms:W3CDTF">2025-12-23T06:04:15Z</dcterms:created>
  <dcterms:modified xsi:type="dcterms:W3CDTF">2026-01-30T04:35:23Z</dcterms:modified>
  <cp:category/>
</cp:coreProperties>
</file>