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ntra1\下水\令和7年度_下水道課\業務係\各種調査\庁内\財政課\20260116（江津市）公営企業に係る経営比較分析表（令和６年度決算）の分析・公表について\【経営比較分析表】2024_322075_46_1718\【経営比較分析表】2024_322075_46_1718\"/>
    </mc:Choice>
  </mc:AlternateContent>
  <xr:revisionPtr revIDLastSave="0" documentId="13_ncr:1_{F9F93BDE-029E-45DB-AF62-BDC9EB5DD01D}" xr6:coauthVersionLast="47" xr6:coauthVersionMax="47" xr10:uidLastSave="{00000000-0000-0000-0000-000000000000}"/>
  <workbookProtection workbookAlgorithmName="SHA-512" workbookHashValue="97f2Nn27gK0JGNu3aESyjdhe2NEGbKN+hhWoeEQFR5+hvIRA57w7ppr/6audR3x7/tbppNuS9Il/KRzfvvdPXQ==" workbookSaltValue="WLXxEtAxmy/FKoqZxFwY8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I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<sst xmlns="http://schemas.openxmlformats.org/spreadsheetml/2006/main" count="297" uniqueCount="116">
  <si>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</si>
  <si>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</si>
  <si>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</si>
  <si>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</si>
  <si>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</si>
  <si>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</si>
  <si>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</si>
  <si>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</si>
  <si>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</si>
  <si>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</si>
  <si>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</si>
  <si>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</si>
  <si>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</si>
  <si>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</si>
  <si>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</si>
  <si>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</si>
  <si>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</si>
  <si>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</si>
  <si>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</si>
  <si>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</si>
  <si>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</si>
  <si>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</si>
  <si>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</si>
  <si>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</si>
  <si>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</si>
  <si>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</si>
  <si>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</si>
  <si>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</si>
  <si>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</si>
  <si>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</si>
  <si>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</si>
  <si>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</si>
  <si>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</si>
  <si>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</si>
  <si>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</si>
  <si>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</si>
  <si>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</si>
  <si>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</si>
  <si>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</si>
  <si>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</si>
  <si>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</si>
  <si>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</si>
  <si>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</si>
  <si>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</si>
  <si>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</si>
  <si>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</si>
  <si>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</si>
  <si>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</si>
  <si>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</si>
  <si>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</si>
  <si>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</si>
  <si>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</si>
  <si>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</si>
  <si>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</si>
  <si>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</si>
  <si>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</si>
  <si>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</si>
  <si>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</si>
  <si>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</si>
  <si>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</si>
  <si>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</si>
  <si>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</si>
  <si>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</si>
  <si>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</si>
  <si>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</si>
  <si>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</si>
  <si>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</si>
  <si>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</si>
  <si>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</si>
  <si>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</si>
  <si>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</si>
  <si>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</si>
  <si>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</si>
  <si>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</si>
  <si>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</si>
  <si>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</si>
  <si>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</si>
  <si>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</si>
  <si>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</si>
  <si>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</si>
  <si>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</si>
  <si>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</si>
  <si>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</si>
  <si>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</si>
  <si>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</si>
  <si>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</si>
  <si>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</si>
  <si>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</si>
  <si>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</si>
  <si>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</si>
  <si>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</si>
  <si>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</si>
  <si>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</si>
  <si>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</si>
  <si>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</si>
  <si>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</si>
  <si>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</si>
  <si>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</si>
  <si>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</si>
  <si>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</si>
  <si>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</si>
  <si>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</si>
  <si>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</si>
  <si>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</si>
  <si>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</si>
  <si>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</si>
  <si>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</si>
  <si>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</si>
  <si>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</si>
  <si>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</si>
  <si>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</si>
  <si>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</si>
  <si>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</si>
  <si>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特定環境公共下水道事業は波子処理区の1処理区で、処理区域内における使用は、主にしまね海洋館アクアスを中心とした事業所の使用料が大きな収入源である。このことが毎年度の経費回収率や汚水処理原価の変動に大きく影響している。
　恒常的な維持管理費に対して、処理区域内の人口は減少の一途となり、料金改定による使用料収入増以外、急激な収入増は見込めない状況にある。よって、収支の均衡を保つために一般会計からの繰入金に依存している。今後も処理区域内の人口減少による使用料収入の減少が見込まれ、厳しい経営が続くが、引き続き接続率の向上やコスト節減に努める必要がある。また、事業開始時の計画水量は、しまね海洋館アクアス及びその周辺施設整備を予定したものであったが、計画施設の建設が進んでいないことや既存施設からの計画水量差異が大きいことからその部分の補填などを今後検討する必要がある。
　</t>
    <phoneticPr fontId="4"/>
  </si>
  <si>
    <t>①経常収支比率は、営業収益13,611千円（うち使用料13,610千円）、営業外収益54,687千円（うち長期前受金戻入43,882千円・他会計補助金10,604千円）、営業費用67,874千円（うち減価償却費41,171千円・施設維持管理費20,320千円）、営業外費用7,766千円（うち支払利息7,665千円）で全国及び類似団体の平均より低い。
①の影響により、欠損金7,342千円が発生したが、前年度に比べて営業収益は横ばいで、欠損金が減少したため②累積欠損金比率は改善し、全国及び類似団体の平均より低くなっている。
③流動比率は、流動資産22,805千円（うち現金預金7,460千円）、流動負債48,485千円（うち企業債37,994千円）で、現金預金が少ないため、全国及び類似団体の平均より低い数値となっている。
④企業債残高対事業規模比率については、本市は地方債償還金を全額一般会計繰入金で賄っており、0となった。
⑤経費回収率は、汚水処理費26,804千円、使用料13,610千円で、⑥汚水処理原価は、汚水処理費26,804千円、有収水量65,265㎥となっており、他市に比べて数値が悪い。
⑦施設利用率は、管渠整備は終了しているが、整備にあたり計画をしていた大型の観光施設及び宿泊施設等の建設が行われていないことから、施設利用率が全国及び類似団体の平均より低い。
⑧水洗化率は、管渠整備は完了しており、接続も年に数件程度しかないため、今後極端な増加は見込むことができない。
　今後も、健全な経営に向けて、使用料収入確保のため、接続率向上に取り組み、維持管理費の削減及び経常費用の財源確保のため料金改定を検討する必要がある。</t>
    <rPh sb="172" eb="173">
      <t>ヒク</t>
    </rPh>
    <rPh sb="178" eb="180">
      <t>エイキョウ</t>
    </rPh>
    <rPh sb="184" eb="187">
      <t>ケッソンキン</t>
    </rPh>
    <rPh sb="192" eb="194">
      <t>センエン</t>
    </rPh>
    <rPh sb="195" eb="197">
      <t>ハッセイ</t>
    </rPh>
    <rPh sb="201" eb="204">
      <t>ゼンネンド</t>
    </rPh>
    <rPh sb="205" eb="206">
      <t>クラ</t>
    </rPh>
    <rPh sb="208" eb="212">
      <t>エイギョウシュウエキ</t>
    </rPh>
    <rPh sb="213" eb="214">
      <t>ヨコ</t>
    </rPh>
    <rPh sb="218" eb="221">
      <t>ケッソンキン</t>
    </rPh>
    <rPh sb="222" eb="224">
      <t>ゲンショウ</t>
    </rPh>
    <rPh sb="229" eb="234">
      <t>ルイセキケッソンキン</t>
    </rPh>
    <rPh sb="234" eb="236">
      <t>ヒリツ</t>
    </rPh>
    <rPh sb="237" eb="239">
      <t>カイゼン</t>
    </rPh>
    <rPh sb="254" eb="255">
      <t>ヒク</t>
    </rPh>
    <rPh sb="327" eb="331">
      <t>ゲンキンヨキン</t>
    </rPh>
    <rPh sb="332" eb="333">
      <t>スク</t>
    </rPh>
    <rPh sb="351" eb="352">
      <t>ヒク</t>
    </rPh>
    <rPh sb="517" eb="519">
      <t>シュウリョウ</t>
    </rPh>
    <rPh sb="525" eb="527">
      <t>セイビ</t>
    </rPh>
    <rPh sb="531" eb="533">
      <t>ケイカク</t>
    </rPh>
    <rPh sb="538" eb="540">
      <t>オオガタ</t>
    </rPh>
    <rPh sb="541" eb="543">
      <t>カンコウ</t>
    </rPh>
    <rPh sb="553" eb="555">
      <t>ケンセツ</t>
    </rPh>
    <rPh sb="556" eb="557">
      <t>オコナ</t>
    </rPh>
    <rPh sb="568" eb="573">
      <t>シセツリヨウリツ</t>
    </rPh>
    <rPh sb="603" eb="605">
      <t>カンリョウ</t>
    </rPh>
    <rPh sb="613" eb="614">
      <t>ネン</t>
    </rPh>
    <rPh sb="615" eb="617">
      <t>スウケン</t>
    </rPh>
    <rPh sb="617" eb="619">
      <t>テイド</t>
    </rPh>
    <rPh sb="626" eb="628">
      <t>コンゴ</t>
    </rPh>
    <rPh sb="628" eb="630">
      <t>キョクタン</t>
    </rPh>
    <rPh sb="634" eb="636">
      <t>ミコ</t>
    </rPh>
    <phoneticPr fontId="4"/>
  </si>
  <si>
    <t>①有形固定資産減価償却率は、本事業は、処理区域内面積が小さいため、償却年数の長い管渠の占める割合が少なく、当初整備した処理場及び中継ポンプ場における機械及び装置は、法定耐用年数をすでに超えたもの及び法定耐用年数に近づいている資産があるため、全国及び類似団体の平均より高くなっている。
②管渠老朽化率は、平成14年に建設事業を開始し、老朽管に到達している管路がないため、数値が出ておらず、また、更新等を行っていないため、③管渠改善率の数値も出ていない。
　今後必要となるストックマネジメントに係る計画の策定等の中で、より良い将来経営にむけた処理場・管渠の老朽化対策を図っていく必要がある</t>
    <rPh sb="14" eb="17">
      <t>ホンジギョウ</t>
    </rPh>
    <rPh sb="19" eb="24">
      <t>ショリクイキナイ</t>
    </rPh>
    <rPh sb="24" eb="26">
      <t>メンセキ</t>
    </rPh>
    <rPh sb="27" eb="28">
      <t>チイ</t>
    </rPh>
    <rPh sb="33" eb="37">
      <t>ショウキャクネンスウ</t>
    </rPh>
    <rPh sb="38" eb="39">
      <t>ナガ</t>
    </rPh>
    <rPh sb="40" eb="42">
      <t>カンキョ</t>
    </rPh>
    <rPh sb="43" eb="44">
      <t>シ</t>
    </rPh>
    <rPh sb="46" eb="48">
      <t>ワリアイ</t>
    </rPh>
    <rPh sb="49" eb="50">
      <t>スク</t>
    </rPh>
    <rPh sb="133" eb="134">
      <t>タカ</t>
    </rPh>
    <rPh sb="273" eb="275">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</si>
</sst>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1E-4EBF-9F76-310CAA6A1F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831E-4EBF-9F76-310CAA6A1F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20.8</c:v>
                </c:pt>
                <c:pt idx="4">
                  <c:v>21.33</c:v>
                </c:pt>
              </c:numCache>
            </c:numRef>
          </c:val>
          <c:extLst>
            <c:ext xmlns:c16="http://schemas.microsoft.com/office/drawing/2014/chart" uri="{C3380CC4-5D6E-409C-BE32-E72D297353CC}">
              <c16:uniqueId val="{00000000-F29B-4531-B7BA-9E4DF9A1E5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F29B-4531-B7BA-9E4DF9A1E5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79.150000000000006</c:v>
                </c:pt>
                <c:pt idx="4">
                  <c:v>78.84</c:v>
                </c:pt>
              </c:numCache>
            </c:numRef>
          </c:val>
          <c:extLst>
            <c:ext xmlns:c16="http://schemas.microsoft.com/office/drawing/2014/chart" uri="{C3380CC4-5D6E-409C-BE32-E72D297353CC}">
              <c16:uniqueId val="{00000000-B429-42A0-AC10-4385BD5359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B429-42A0-AC10-4385BD5359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84.8</c:v>
                </c:pt>
                <c:pt idx="4">
                  <c:v>90.29</c:v>
                </c:pt>
              </c:numCache>
            </c:numRef>
          </c:val>
          <c:extLst>
            <c:ext xmlns:c16="http://schemas.microsoft.com/office/drawing/2014/chart" uri="{C3380CC4-5D6E-409C-BE32-E72D297353CC}">
              <c16:uniqueId val="{00000000-C3A8-4ACB-94FE-953F2F0058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C3A8-4ACB-94FE-953F2F0058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57.98</c:v>
                </c:pt>
                <c:pt idx="4">
                  <c:v>59.69</c:v>
                </c:pt>
              </c:numCache>
            </c:numRef>
          </c:val>
          <c:extLst>
            <c:ext xmlns:c16="http://schemas.microsoft.com/office/drawing/2014/chart" uri="{C3380CC4-5D6E-409C-BE32-E72D297353CC}">
              <c16:uniqueId val="{00000000-B24D-4A6F-89CF-88DE6596B0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B24D-4A6F-89CF-88DE6596B0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22A-4E85-9229-0C4313D98A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A22A-4E85-9229-0C4313D98A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90.08</c:v>
                </c:pt>
                <c:pt idx="4">
                  <c:v>53.77</c:v>
                </c:pt>
              </c:numCache>
            </c:numRef>
          </c:val>
          <c:extLst>
            <c:ext xmlns:c16="http://schemas.microsoft.com/office/drawing/2014/chart" uri="{C3380CC4-5D6E-409C-BE32-E72D297353CC}">
              <c16:uniqueId val="{00000000-AE1B-43B7-98C8-7DB9AAD0B7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AE1B-43B7-98C8-7DB9AAD0B7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31.15</c:v>
                </c:pt>
                <c:pt idx="4">
                  <c:v>47.04</c:v>
                </c:pt>
              </c:numCache>
            </c:numRef>
          </c:val>
          <c:extLst>
            <c:ext xmlns:c16="http://schemas.microsoft.com/office/drawing/2014/chart" uri="{C3380CC4-5D6E-409C-BE32-E72D297353CC}">
              <c16:uniqueId val="{00000000-2891-493F-B0DB-85BDC5CF22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2891-493F-B0DB-85BDC5CF22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51E-428D-8BA0-E3024B7F0E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E51E-428D-8BA0-E3024B7F0E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50.12</c:v>
                </c:pt>
                <c:pt idx="4">
                  <c:v>50.78</c:v>
                </c:pt>
              </c:numCache>
            </c:numRef>
          </c:val>
          <c:extLst>
            <c:ext xmlns:c16="http://schemas.microsoft.com/office/drawing/2014/chart" uri="{C3380CC4-5D6E-409C-BE32-E72D297353CC}">
              <c16:uniqueId val="{00000000-6304-466D-8D82-10E7043C28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6304-466D-8D82-10E7043C28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410.52</c:v>
                </c:pt>
                <c:pt idx="4">
                  <c:v>410.69</c:v>
                </c:pt>
              </c:numCache>
            </c:numRef>
          </c:val>
          <c:extLst>
            <c:ext xmlns:c16="http://schemas.microsoft.com/office/drawing/2014/chart" uri="{C3380CC4-5D6E-409C-BE32-E72D297353CC}">
              <c16:uniqueId val="{00000000-7313-40CD-A489-3BCC76D3CB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7313-40CD-A489-3BCC76D3CB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江津市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21202</v>
      </c>
      <c r="AM8" s="36"/>
      <c r="AN8" s="36"/>
      <c r="AO8" s="36"/>
      <c r="AP8" s="36"/>
      <c r="AQ8" s="36"/>
      <c r="AR8" s="36"/>
      <c r="AS8" s="36"/>
      <c r="AT8" s="37">
        <f>データ!T6</f>
        <v>268.24</v>
      </c>
      <c r="AU8" s="37"/>
      <c r="AV8" s="37"/>
      <c r="AW8" s="37"/>
      <c r="AX8" s="37"/>
      <c r="AY8" s="37"/>
      <c r="AZ8" s="37"/>
      <c r="BA8" s="37"/>
      <c r="BB8" s="37">
        <f>データ!U6</f>
        <v>79.040000000000006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45.45</v>
      </c>
      <c r="J10" s="37"/>
      <c r="K10" s="37"/>
      <c r="L10" s="37"/>
      <c r="M10" s="37"/>
      <c r="N10" s="37"/>
      <c r="O10" s="37"/>
      <c r="P10" s="37">
        <f>データ!P6</f>
        <v>2.88</v>
      </c>
      <c r="Q10" s="37"/>
      <c r="R10" s="37"/>
      <c r="S10" s="37"/>
      <c r="T10" s="37"/>
      <c r="U10" s="37"/>
      <c r="V10" s="37"/>
      <c r="W10" s="37">
        <f>データ!Q6</f>
        <v>115.61</v>
      </c>
      <c r="X10" s="37"/>
      <c r="Y10" s="37"/>
      <c r="Z10" s="37"/>
      <c r="AA10" s="37"/>
      <c r="AB10" s="37"/>
      <c r="AC10" s="37"/>
      <c r="AD10" s="36">
        <f>データ!R6</f>
        <v>3744</v>
      </c>
      <c r="AE10" s="36"/>
      <c r="AF10" s="36"/>
      <c r="AG10" s="36"/>
      <c r="AH10" s="36"/>
      <c r="AI10" s="36"/>
      <c r="AJ10" s="36"/>
      <c r="AK10" s="2"/>
      <c r="AL10" s="36">
        <f>データ!V6</f>
        <v>605</v>
      </c>
      <c r="AM10" s="36"/>
      <c r="AN10" s="36"/>
      <c r="AO10" s="36"/>
      <c r="AP10" s="36"/>
      <c r="AQ10" s="36"/>
      <c r="AR10" s="36"/>
      <c r="AS10" s="36"/>
      <c r="AT10" s="37">
        <f>データ!W6</f>
        <v>0.31</v>
      </c>
      <c r="AU10" s="37"/>
      <c r="AV10" s="37"/>
      <c r="AW10" s="37"/>
      <c r="AX10" s="37"/>
      <c r="AY10" s="37"/>
      <c r="AZ10" s="37"/>
      <c r="BA10" s="37"/>
      <c r="BB10" s="37">
        <f>データ!X6</f>
        <v>1951.61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6dPkQHOcpfvQrgd/cqJyhgIURjx+UU0Htnnq3rABr81zuMMvalFwdn8/heO0t7LbclEASLhmVun522vUODLwCw==" saltValue="ADTPiubgn6jozOId9OHM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322075</v>
      </c>
      <c r="D6" s="19">
        <f t="shared" si="3"/>
        <v>46</v>
      </c>
      <c r="E6" s="19">
        <f t="shared" si="3"/>
        <v>17</v>
      </c>
      <c r="F6" s="19">
        <f t="shared" si="3"/>
        <v>4</v>
      </c>
      <c r="G6" s="19">
        <f t="shared" si="3"/>
        <v>0</v>
      </c>
      <c r="H6" s="19" t="str">
        <f t="shared" si="3"/>
        <v>島根県　江津市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45.45</v>
      </c>
      <c r="P6" s="20">
        <f t="shared" si="3"/>
        <v>2.88</v>
      </c>
      <c r="Q6" s="20">
        <f t="shared" si="3"/>
        <v>115.61</v>
      </c>
      <c r="R6" s="20">
        <f t="shared" si="3"/>
        <v>3744</v>
      </c>
      <c r="S6" s="20">
        <f t="shared" si="3"/>
        <v>21202</v>
      </c>
      <c r="T6" s="20">
        <f t="shared" si="3"/>
        <v>268.24</v>
      </c>
      <c r="U6" s="20">
        <f t="shared" si="3"/>
        <v>79.040000000000006</v>
      </c>
      <c r="V6" s="20">
        <f t="shared" si="3"/>
        <v>605</v>
      </c>
      <c r="W6" s="20">
        <f t="shared" si="3"/>
        <v>0.31</v>
      </c>
      <c r="X6" s="20">
        <f t="shared" si="3"/>
        <v>1951.61</v>
      </c>
      <c r="Y6" s="21" t="str">
        <f>IF(Y7="",NA(),Y7)</f>
        <v>-</v>
      </c>
      <c r="Z6" s="21" t="str">
        <f t="shared" ref="Z6:AH6" si="4">IF(Z7="",NA(),Z7)</f>
        <v>-</v>
      </c>
      <c r="AA6" s="21" t="str">
        <f t="shared" si="4"/>
        <v>-</v>
      </c>
      <c r="AB6" s="21">
        <f t="shared" si="4"/>
        <v>84.8</v>
      </c>
      <c r="AC6" s="21">
        <f t="shared" si="4"/>
        <v>90.29</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1">
        <f t="shared" si="5"/>
        <v>90.08</v>
      </c>
      <c r="AN6" s="21">
        <f t="shared" si="5"/>
        <v>53.77</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31.15</v>
      </c>
      <c r="AY6" s="21">
        <f t="shared" si="6"/>
        <v>47.04</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50.12</v>
      </c>
      <c r="BU6" s="21">
        <f t="shared" si="8"/>
        <v>50.78</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410.52</v>
      </c>
      <c r="CF6" s="21">
        <f t="shared" si="9"/>
        <v>410.69</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20.8</v>
      </c>
      <c r="CQ6" s="21">
        <f t="shared" si="10"/>
        <v>21.33</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79.150000000000006</v>
      </c>
      <c r="DB6" s="21">
        <f t="shared" si="11"/>
        <v>78.84</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57.98</v>
      </c>
      <c r="DM6" s="21">
        <f t="shared" si="12"/>
        <v>59.69</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322075</v>
      </c>
      <c r="D7" s="23">
        <v>46</v>
      </c>
      <c r="E7" s="23">
        <v>17</v>
      </c>
      <c r="F7" s="23">
        <v>4</v>
      </c>
      <c r="G7" s="23">
        <v>0</v>
      </c>
      <c r="H7" s="23" t="s">
        <v>96</v>
      </c>
      <c r="I7" s="23" t="s">
        <v>97</v>
      </c>
      <c r="J7" s="23" t="s">
        <v>98</v>
      </c>
      <c r="K7" s="23" t="s">
        <v>99</v>
      </c>
      <c r="L7" s="23" t="s">
        <v>100</v>
      </c>
      <c r="M7" s="23" t="s">
        <v>101</v>
      </c>
      <c r="N7" s="24" t="s">
        <v>102</v>
      </c>
      <c r="O7" s="24">
        <v>45.45</v>
      </c>
      <c r="P7" s="24">
        <v>2.88</v>
      </c>
      <c r="Q7" s="24">
        <v>115.61</v>
      </c>
      <c r="R7" s="24">
        <v>3744</v>
      </c>
      <c r="S7" s="24">
        <v>21202</v>
      </c>
      <c r="T7" s="24">
        <v>268.24</v>
      </c>
      <c r="U7" s="24">
        <v>79.040000000000006</v>
      </c>
      <c r="V7" s="24">
        <v>605</v>
      </c>
      <c r="W7" s="24">
        <v>0.31</v>
      </c>
      <c r="X7" s="24">
        <v>1951.61</v>
      </c>
      <c r="Y7" s="24" t="s">
        <v>102</v>
      </c>
      <c r="Z7" s="24" t="s">
        <v>102</v>
      </c>
      <c r="AA7" s="24" t="s">
        <v>102</v>
      </c>
      <c r="AB7" s="24">
        <v>84.8</v>
      </c>
      <c r="AC7" s="24">
        <v>90.29</v>
      </c>
      <c r="AD7" s="24" t="s">
        <v>102</v>
      </c>
      <c r="AE7" s="24" t="s">
        <v>102</v>
      </c>
      <c r="AF7" s="24" t="s">
        <v>102</v>
      </c>
      <c r="AG7" s="24">
        <v>107.11</v>
      </c>
      <c r="AH7" s="24">
        <v>106.38</v>
      </c>
      <c r="AI7" s="24">
        <v>105.07</v>
      </c>
      <c r="AJ7" s="24" t="s">
        <v>102</v>
      </c>
      <c r="AK7" s="24" t="s">
        <v>102</v>
      </c>
      <c r="AL7" s="24" t="s">
        <v>102</v>
      </c>
      <c r="AM7" s="24">
        <v>90.08</v>
      </c>
      <c r="AN7" s="24">
        <v>53.77</v>
      </c>
      <c r="AO7" s="24" t="s">
        <v>102</v>
      </c>
      <c r="AP7" s="24" t="s">
        <v>102</v>
      </c>
      <c r="AQ7" s="24" t="s">
        <v>102</v>
      </c>
      <c r="AR7" s="24">
        <v>69.540000000000006</v>
      </c>
      <c r="AS7" s="24">
        <v>70.63</v>
      </c>
      <c r="AT7" s="24">
        <v>63.54</v>
      </c>
      <c r="AU7" s="24" t="s">
        <v>102</v>
      </c>
      <c r="AV7" s="24" t="s">
        <v>102</v>
      </c>
      <c r="AW7" s="24" t="s">
        <v>102</v>
      </c>
      <c r="AX7" s="24">
        <v>31.15</v>
      </c>
      <c r="AY7" s="24">
        <v>47.04</v>
      </c>
      <c r="AZ7" s="24" t="s">
        <v>102</v>
      </c>
      <c r="BA7" s="24" t="s">
        <v>102</v>
      </c>
      <c r="BB7" s="24" t="s">
        <v>102</v>
      </c>
      <c r="BC7" s="24">
        <v>50.63</v>
      </c>
      <c r="BD7" s="24">
        <v>53.28</v>
      </c>
      <c r="BE7" s="24">
        <v>50.9</v>
      </c>
      <c r="BF7" s="24" t="s">
        <v>102</v>
      </c>
      <c r="BG7" s="24" t="s">
        <v>102</v>
      </c>
      <c r="BH7" s="24" t="s">
        <v>102</v>
      </c>
      <c r="BI7" s="24">
        <v>0</v>
      </c>
      <c r="BJ7" s="24">
        <v>0</v>
      </c>
      <c r="BK7" s="24" t="s">
        <v>102</v>
      </c>
      <c r="BL7" s="24" t="s">
        <v>102</v>
      </c>
      <c r="BM7" s="24" t="s">
        <v>102</v>
      </c>
      <c r="BN7" s="24">
        <v>1168.69</v>
      </c>
      <c r="BO7" s="24">
        <v>1142.44</v>
      </c>
      <c r="BP7" s="24">
        <v>1099.1500000000001</v>
      </c>
      <c r="BQ7" s="24" t="s">
        <v>102</v>
      </c>
      <c r="BR7" s="24" t="s">
        <v>102</v>
      </c>
      <c r="BS7" s="24" t="s">
        <v>102</v>
      </c>
      <c r="BT7" s="24">
        <v>50.12</v>
      </c>
      <c r="BU7" s="24">
        <v>50.78</v>
      </c>
      <c r="BV7" s="24" t="s">
        <v>102</v>
      </c>
      <c r="BW7" s="24" t="s">
        <v>102</v>
      </c>
      <c r="BX7" s="24" t="s">
        <v>102</v>
      </c>
      <c r="BY7" s="24">
        <v>70.709999999999994</v>
      </c>
      <c r="BZ7" s="24">
        <v>66.63</v>
      </c>
      <c r="CA7" s="24">
        <v>72.92</v>
      </c>
      <c r="CB7" s="24" t="s">
        <v>102</v>
      </c>
      <c r="CC7" s="24" t="s">
        <v>102</v>
      </c>
      <c r="CD7" s="24" t="s">
        <v>102</v>
      </c>
      <c r="CE7" s="24">
        <v>410.52</v>
      </c>
      <c r="CF7" s="24">
        <v>410.69</v>
      </c>
      <c r="CG7" s="24" t="s">
        <v>102</v>
      </c>
      <c r="CH7" s="24" t="s">
        <v>102</v>
      </c>
      <c r="CI7" s="24" t="s">
        <v>102</v>
      </c>
      <c r="CJ7" s="24">
        <v>233.15</v>
      </c>
      <c r="CK7" s="24">
        <v>252.17</v>
      </c>
      <c r="CL7" s="24">
        <v>225.78</v>
      </c>
      <c r="CM7" s="24" t="s">
        <v>102</v>
      </c>
      <c r="CN7" s="24" t="s">
        <v>102</v>
      </c>
      <c r="CO7" s="24" t="s">
        <v>102</v>
      </c>
      <c r="CP7" s="24">
        <v>20.8</v>
      </c>
      <c r="CQ7" s="24">
        <v>21.33</v>
      </c>
      <c r="CR7" s="24" t="s">
        <v>102</v>
      </c>
      <c r="CS7" s="24" t="s">
        <v>102</v>
      </c>
      <c r="CT7" s="24" t="s">
        <v>102</v>
      </c>
      <c r="CU7" s="24">
        <v>42.09</v>
      </c>
      <c r="CV7" s="24">
        <v>42.15</v>
      </c>
      <c r="CW7" s="24">
        <v>43.17</v>
      </c>
      <c r="CX7" s="24" t="s">
        <v>102</v>
      </c>
      <c r="CY7" s="24" t="s">
        <v>102</v>
      </c>
      <c r="CZ7" s="24" t="s">
        <v>102</v>
      </c>
      <c r="DA7" s="24">
        <v>79.150000000000006</v>
      </c>
      <c r="DB7" s="24">
        <v>78.84</v>
      </c>
      <c r="DC7" s="24" t="s">
        <v>102</v>
      </c>
      <c r="DD7" s="24" t="s">
        <v>102</v>
      </c>
      <c r="DE7" s="24" t="s">
        <v>102</v>
      </c>
      <c r="DF7" s="24">
        <v>84.73</v>
      </c>
      <c r="DG7" s="24">
        <v>84.21</v>
      </c>
      <c r="DH7" s="24">
        <v>86.31</v>
      </c>
      <c r="DI7" s="24" t="s">
        <v>102</v>
      </c>
      <c r="DJ7" s="24" t="s">
        <v>102</v>
      </c>
      <c r="DK7" s="24" t="s">
        <v>102</v>
      </c>
      <c r="DL7" s="24">
        <v>57.98</v>
      </c>
      <c r="DM7" s="24">
        <v>59.69</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下水07</cp:lastModifiedBy>
  <dcterms:created xsi:type="dcterms:W3CDTF">2025-12-23T06:13:33Z</dcterms:created>
  <dcterms:modified xsi:type="dcterms:W3CDTF">2026-02-02T00:31:10Z</dcterms:modified>
  <cp:category/>
</cp:coreProperties>
</file>