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ntra1\下水\令和7年度_下水道課\業務係\各種調査\庁内\財政課\20260116（江津市）公営企業に係る経営比較分析表（令和６年度決算）の分析・公表について\【経営比較分析表】2024_322075_46_1718\【経営比較分析表】2024_322075_46_1718\"/>
    </mc:Choice>
  </mc:AlternateContent>
  <xr:revisionPtr revIDLastSave="0" documentId="8_{2B6C9168-8917-43A2-9A85-A926BF1A2A3D}" xr6:coauthVersionLast="47" xr6:coauthVersionMax="47" xr10:uidLastSave="{00000000-0000-0000-0000-000000000000}"/>
  <workbookProtection workbookAlgorithmName="SHA-512" workbookHashValue="+Z75EqYb8/bw5S1Kbe5UHqCm/M4bS3GhJ22Y0Hsaoqb12NCMm2oxJwC9mUaJjQmFrbrjXkmdDPERdE+t0RKU5g==" workbookSaltValue="PCjnCsREpUA9PpzXEKx6W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P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<sst xmlns="http://schemas.openxmlformats.org/spreadsheetml/2006/main" count="297" uniqueCount="116">
  <si>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</si>
  <si>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</si>
  <si>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</si>
  <si>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</si>
  <si>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</si>
  <si>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</si>
  <si>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</si>
  <si>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</si>
  <si>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</si>
  <si>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</si>
  <si>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</si>
  <si>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</si>
  <si>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</si>
  <si>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</si>
  <si>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</si>
  <si>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</si>
  <si>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</si>
  <si>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</si>
  <si>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</si>
  <si>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</si>
  <si>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</si>
  <si>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</si>
  <si>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</si>
  <si>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</si>
  <si>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</si>
  <si>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</si>
  <si>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</si>
  <si>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</si>
  <si>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</si>
  <si>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</si>
  <si>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</si>
  <si>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</si>
  <si>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</si>
  <si>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</si>
  <si>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</si>
  <si>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</si>
  <si>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</si>
  <si>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</si>
  <si>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</si>
  <si>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</si>
  <si>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</si>
  <si>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</si>
  <si>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</si>
  <si>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</si>
  <si>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</si>
  <si>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</si>
  <si>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</si>
  <si>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</si>
  <si>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</si>
  <si>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</si>
  <si>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</si>
  <si>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</si>
  <si>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</si>
  <si>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</si>
  <si>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</si>
  <si>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</si>
  <si>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</si>
  <si>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</si>
  <si>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</si>
  <si>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</si>
  <si>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</si>
  <si>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</si>
  <si>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</si>
  <si>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</si>
  <si>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</si>
  <si>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</si>
  <si>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</si>
  <si>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</si>
  <si>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</si>
  <si>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</si>
  <si>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</si>
  <si>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</si>
  <si>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</si>
  <si>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</si>
  <si>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</si>
  <si>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</si>
  <si>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</si>
  <si>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</si>
  <si>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</si>
  <si>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</si>
  <si>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</si>
  <si>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</si>
  <si>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</si>
  <si>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</si>
  <si>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</si>
  <si>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</si>
  <si>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</si>
  <si>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</si>
  <si>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</si>
  <si>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</si>
  <si>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</si>
  <si>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</si>
  <si>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</si>
  <si>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</si>
  <si>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</si>
  <si>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</si>
  <si>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</si>
  <si>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</si>
  <si>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</si>
  <si>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</si>
  <si>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</si>
  <si>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</si>
  <si>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</si>
  <si>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</si>
  <si>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</si>
  <si>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</si>
  <si>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</si>
  <si>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</si>
  <si>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</si>
  <si>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</si>
  <si>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</si>
  <si>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</si>
  <si>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</si>
  <si>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事業は江津西の1処理区で、H18に供用開始し、現在供用区域を拡大中で接続戸数及び使用料は年々増加している。経費回収率及び汚水処理原価については、R1に汚泥共同処理施設が稼働し汚水処理費が増加したが、し尿及び浄化槽汚泥の処理に相当する費用は一般会計からの負担金によって賄っているため使用料は増加しておらず、施設への汚泥投入量は有収水量として算定していないため数値が悪化し大幅な上昇は困難な状況となっている。
　現在、接続が多く見込まれ収益性の高い市街地を中心に管渠整備を進め処理可能区域の拡大を行っているが、処理区域内の人口は減少の一途であり、料金改定による使用料収入増以外、急激な収入増は見込めない状況にある。
　収支の均衡を保つために一般会計からの繰入金に依存しており、その経営体質は今後も続くものと予想される。今後も厳しい経営が続くが、引き続き接続率の向上や経費節減に努める。</t>
    <rPh sb="210" eb="212">
      <t>ゲンザイ</t>
    </rPh>
    <phoneticPr fontId="4"/>
  </si>
  <si>
    <t>①有形固定資産減価償却率は、当初整備した処理場及び中継ポンプ場における機械及び装置は、法定耐用年数をすでに超えたもの及び法定耐用年数に近づいている資産があるが、処理場を区域拡大に併せて増設をしていることや、管渠を整備中であることから比較的数値は低くなっている。
②管渠老朽化率は、平成15年に建設事業を開始し、老朽管に到達している管路がないため、数値が出ておらず、また、更新等を行っていないため、③管渠改善率の数値も出ていない。
　今後必要となるストックマネジメントに係る計画の策定等の中で、より良い将来経営にむけた管渠・処理場の老朽化対策を図っていく必要がある</t>
    <rPh sb="14" eb="16">
      <t>トウショ</t>
    </rPh>
    <rPh sb="16" eb="18">
      <t>セイビ</t>
    </rPh>
    <rPh sb="80" eb="83">
      <t>ショリジョウ</t>
    </rPh>
    <rPh sb="84" eb="88">
      <t>クイキカクダイ</t>
    </rPh>
    <rPh sb="89" eb="90">
      <t>アワ</t>
    </rPh>
    <rPh sb="92" eb="94">
      <t>ゾウセツ</t>
    </rPh>
    <rPh sb="103" eb="105">
      <t>カンキョ</t>
    </rPh>
    <rPh sb="106" eb="109">
      <t>セイビチュウ</t>
    </rPh>
    <rPh sb="132" eb="134">
      <t>カンキョ</t>
    </rPh>
    <rPh sb="134" eb="138">
      <t>ロウキュウカリツ</t>
    </rPh>
    <rPh sb="140" eb="142">
      <t>ヘイセイ</t>
    </rPh>
    <rPh sb="144" eb="145">
      <t>ネン</t>
    </rPh>
    <rPh sb="146" eb="150">
      <t>ケンセツジギョウ</t>
    </rPh>
    <rPh sb="151" eb="153">
      <t>カイシ</t>
    </rPh>
    <rPh sb="173" eb="175">
      <t>スウチ</t>
    </rPh>
    <rPh sb="176" eb="177">
      <t>デ</t>
    </rPh>
    <phoneticPr fontId="4"/>
  </si>
  <si>
    <r>
      <t>①経常収支比率は、営業収益98,229千円（うち使用料98,013千円）、営業外収益496,100千円（うち長期前受金戻入300,620千円・他会計補助金86,743千円・汚泥共同施設負担金84,666千円）、営業費用487,707千円（うち減価償却費302,957千円・施設維持管理費149,599千円）、営業外費用65,925千円（うち支払利息46,982千円）で全国及び類似団体の平均とほぼ変わらない状況となった。
③流動比率は、流動資産350,341千円（うち現金預金251,230千円）、流動負債287,236千円（うち企業債187,893千円）で全国及び類似団体の平均の倍近い数値となっているが、管渠整備を実施しており期中の資金繰りは厳しい状況にある。
④企業債残高対事業規模比率については、本市は地方債償還金を全額一般会計繰入金で賄っており、0となった。
⑤経費回収率は、汚水処理費209,186千円、使用料98,013千円で、⑥汚水処理原価は、汚水処理費209,186千円、有収水量466,594㎥となっており、他市に比べて数値が悪い。しかしながら、本会計においては、汚水処理費に汚泥共同処理施設分</t>
    </r>
    <r>
      <rPr>
        <sz val="9"/>
        <color rgb="FFFF0000"/>
        <rFont val="ＭＳ ゴシック"/>
        <family val="3"/>
        <charset val="128"/>
      </rPr>
      <t>96,086</t>
    </r>
    <r>
      <rPr>
        <sz val="9"/>
        <color theme="1"/>
        <rFont val="ＭＳ ゴシック"/>
        <family val="3"/>
        <charset val="128"/>
      </rPr>
      <t>千円が含まれており、それに対して、</t>
    </r>
    <r>
      <rPr>
        <sz val="9"/>
        <color rgb="FFFF0000"/>
        <rFont val="ＭＳ ゴシック"/>
        <family val="3"/>
        <charset val="128"/>
      </rPr>
      <t>85,542</t>
    </r>
    <r>
      <rPr>
        <sz val="9"/>
        <color theme="1"/>
        <rFont val="ＭＳ ゴシック"/>
        <family val="3"/>
        <charset val="128"/>
      </rPr>
      <t>千円の負担してもらっていることが、数値を悪化させている要因となっている。
⑦施設利用率は、現在も管渠整備を実施中であり、接続人口の増加とともに上昇を見込んでいる。
⑧水洗化率は、現在も管渠整備を実施中であり、接続人口が増加する一方で、区域内人口も増加しているため、全国平均及び類似団体平均よりかなり低くなっている。事業終了の令和8年度までは50％台で推移し、その後、増加を見込んでいる。
　今後は、健全な経営に向けて、使用料収入確保のため、接続率向上に取り組み、維持管理費の削減及び経常費用の財源確保のため料金改定を検討する必要がある。</t>
    </r>
    <rPh sb="1" eb="3">
      <t>ケイジョウ</t>
    </rPh>
    <rPh sb="185" eb="187">
      <t>シュウエキ</t>
    </rPh>
    <rPh sb="231" eb="235">
      <t>エイギョウヒヨウ</t>
    </rPh>
    <rPh sb="247" eb="252">
      <t>ゲンカショウキャクヒ</t>
    </rPh>
    <rPh sb="262" eb="264">
      <t>シセツ</t>
    </rPh>
    <rPh sb="264" eb="269">
      <t>イジカンリヒ</t>
    </rPh>
    <rPh sb="276" eb="278">
      <t>センエン</t>
    </rPh>
    <rPh sb="280" eb="285">
      <t>エイギョウガイヒヨウ</t>
    </rPh>
    <rPh sb="291" eb="293">
      <t>センエン</t>
    </rPh>
    <rPh sb="296" eb="300">
      <t>シハライリソク</t>
    </rPh>
    <rPh sb="306" eb="308">
      <t>センエン</t>
    </rPh>
    <rPh sb="310" eb="312">
      <t>ゼンコク</t>
    </rPh>
    <rPh sb="312" eb="313">
      <t>オヨ</t>
    </rPh>
    <rPh sb="314" eb="316">
      <t>ルイジ</t>
    </rPh>
    <rPh sb="316" eb="318">
      <t>ダンタイ</t>
    </rPh>
    <rPh sb="319" eb="321">
      <t>ヘイキン</t>
    </rPh>
    <rPh sb="324" eb="325">
      <t>カ</t>
    </rPh>
    <rPh sb="329" eb="331">
      <t>ジョウキョウ</t>
    </rPh>
    <rPh sb="338" eb="342">
      <t>リュウドウヒリツ</t>
    </rPh>
    <rPh sb="344" eb="348">
      <t>リュウドウシサン</t>
    </rPh>
    <rPh sb="355" eb="357">
      <t>センエン</t>
    </rPh>
    <rPh sb="360" eb="364">
      <t>ゲンキンヨキン</t>
    </rPh>
    <rPh sb="371" eb="373">
      <t>センエン</t>
    </rPh>
    <rPh sb="375" eb="379">
      <t>リュウドウフサイ</t>
    </rPh>
    <rPh sb="386" eb="388">
      <t>センエン</t>
    </rPh>
    <rPh sb="391" eb="394">
      <t>キギョウサイ</t>
    </rPh>
    <rPh sb="417" eb="419">
      <t>バイチカ</t>
    </rPh>
    <rPh sb="420" eb="422">
      <t>スウチ</t>
    </rPh>
    <rPh sb="506" eb="507">
      <t>ブン</t>
    </rPh>
    <rPh sb="515" eb="520">
      <t>オスイショリヒ</t>
    </rPh>
    <rPh sb="527" eb="529">
      <t>センエン</t>
    </rPh>
    <rPh sb="539" eb="541">
      <t>センエン</t>
    </rPh>
    <rPh sb="567" eb="571">
      <t>ユウシュウスイリョウ</t>
    </rPh>
    <rPh sb="586" eb="588">
      <t>タシ</t>
    </rPh>
    <rPh sb="589" eb="590">
      <t>クラ</t>
    </rPh>
    <rPh sb="592" eb="594">
      <t>スウチ</t>
    </rPh>
    <rPh sb="595" eb="596">
      <t>ワル</t>
    </rPh>
    <rPh sb="614" eb="619">
      <t>オスイショリヒ</t>
    </rPh>
    <rPh sb="639" eb="641">
      <t>センエン</t>
    </rPh>
    <rPh sb="642" eb="643">
      <t>フク</t>
    </rPh>
    <rPh sb="652" eb="653">
      <t>タイ</t>
    </rPh>
    <rPh sb="662" eb="664">
      <t>センエン</t>
    </rPh>
    <rPh sb="679" eb="681">
      <t>スウチ</t>
    </rPh>
    <rPh sb="682" eb="684">
      <t>アッカ</t>
    </rPh>
    <rPh sb="689" eb="691">
      <t>ヨウイン</t>
    </rPh>
    <rPh sb="722" eb="726">
      <t>セツゾクジンコウ</t>
    </rPh>
    <rPh sb="727" eb="729">
      <t>ゾウカ</t>
    </rPh>
    <rPh sb="733" eb="735">
      <t>ジョウショウ</t>
    </rPh>
    <rPh sb="736" eb="738">
      <t>ミコ</t>
    </rPh>
    <rPh sb="765" eb="767">
      <t>ゲンザイ</t>
    </rPh>
    <rPh sb="768" eb="770">
      <t>カンキョ</t>
    </rPh>
    <rPh sb="770" eb="772">
      <t>セイビ</t>
    </rPh>
    <rPh sb="773" eb="776">
      <t>ジッシチュウ</t>
    </rPh>
    <rPh sb="793" eb="796">
      <t>クイキナイ</t>
    </rPh>
    <rPh sb="799" eb="801">
      <t>ゾウカレイワネンドゴゾウカ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</si>
</sst>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F08-4447-B197-77D2B195EF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AF08-4447-B197-77D2B195EF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43.36</c:v>
                </c:pt>
                <c:pt idx="4">
                  <c:v>43.22</c:v>
                </c:pt>
              </c:numCache>
            </c:numRef>
          </c:val>
          <c:extLst>
            <c:ext xmlns:c16="http://schemas.microsoft.com/office/drawing/2014/chart" uri="{C3380CC4-5D6E-409C-BE32-E72D297353CC}">
              <c16:uniqueId val="{00000000-DA40-4104-903A-10A311F04C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DA40-4104-903A-10A311F04C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56.08</c:v>
                </c:pt>
                <c:pt idx="4">
                  <c:v>56.04</c:v>
                </c:pt>
              </c:numCache>
            </c:numRef>
          </c:val>
          <c:extLst>
            <c:ext xmlns:c16="http://schemas.microsoft.com/office/drawing/2014/chart" uri="{C3380CC4-5D6E-409C-BE32-E72D297353CC}">
              <c16:uniqueId val="{00000000-0A1F-493F-9C24-1F70050F74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0A1F-493F-9C24-1F70050F74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106.42</c:v>
                </c:pt>
                <c:pt idx="4">
                  <c:v>107.35</c:v>
                </c:pt>
              </c:numCache>
            </c:numRef>
          </c:val>
          <c:extLst>
            <c:ext xmlns:c16="http://schemas.microsoft.com/office/drawing/2014/chart" uri="{C3380CC4-5D6E-409C-BE32-E72D297353CC}">
              <c16:uniqueId val="{00000000-468F-4D0D-8C5D-F1F14195F7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468F-4D0D-8C5D-F1F14195F7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28.61</c:v>
                </c:pt>
                <c:pt idx="4">
                  <c:v>27.75</c:v>
                </c:pt>
              </c:numCache>
            </c:numRef>
          </c:val>
          <c:extLst>
            <c:ext xmlns:c16="http://schemas.microsoft.com/office/drawing/2014/chart" uri="{C3380CC4-5D6E-409C-BE32-E72D297353CC}">
              <c16:uniqueId val="{00000000-3743-4870-BB91-54CC5F4E49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3743-4870-BB91-54CC5F4E49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69-4F5B-881E-79CF16765E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4269-4F5B-881E-79CF16765E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2A1-41B6-93B8-5F48E35110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C2A1-41B6-93B8-5F48E35110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165.67</c:v>
                </c:pt>
                <c:pt idx="4">
                  <c:v>121.97</c:v>
                </c:pt>
              </c:numCache>
            </c:numRef>
          </c:val>
          <c:extLst>
            <c:ext xmlns:c16="http://schemas.microsoft.com/office/drawing/2014/chart" uri="{C3380CC4-5D6E-409C-BE32-E72D297353CC}">
              <c16:uniqueId val="{00000000-D5B4-40BD-BFF9-76B24B834BE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D5B4-40BD-BFF9-76B24B834BE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188-4B8B-8FCA-843F246D3C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B188-4B8B-8FCA-843F246D3C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52.4</c:v>
                </c:pt>
                <c:pt idx="4">
                  <c:v>46.85</c:v>
                </c:pt>
              </c:numCache>
            </c:numRef>
          </c:val>
          <c:extLst>
            <c:ext xmlns:c16="http://schemas.microsoft.com/office/drawing/2014/chart" uri="{C3380CC4-5D6E-409C-BE32-E72D297353CC}">
              <c16:uniqueId val="{00000000-C61F-42FF-A1D9-403A04FF8D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C61F-42FF-A1D9-403A04FF8D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400.49</c:v>
                </c:pt>
                <c:pt idx="4">
                  <c:v>448.33</c:v>
                </c:pt>
              </c:numCache>
            </c:numRef>
          </c:val>
          <c:extLst>
            <c:ext xmlns:c16="http://schemas.microsoft.com/office/drawing/2014/chart" uri="{C3380CC4-5D6E-409C-BE32-E72D297353CC}">
              <c16:uniqueId val="{00000000-B627-409C-A463-4419D0C529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B627-409C-A463-4419D0C529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Normal="100" workbookViewId="0">
      <selection activeCell="AU35" sqref="AU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江津市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71" t="str">
        <f>データ!$M$6</f>
        <v>非設置</v>
      </c>
      <c r="AE8" s="71"/>
      <c r="AF8" s="71"/>
      <c r="AG8" s="71"/>
      <c r="AH8" s="71"/>
      <c r="AI8" s="71"/>
      <c r="AJ8" s="71"/>
      <c r="AK8" s="3"/>
      <c r="AL8" s="45">
        <f>データ!S6</f>
        <v>21202</v>
      </c>
      <c r="AM8" s="45"/>
      <c r="AN8" s="45"/>
      <c r="AO8" s="45"/>
      <c r="AP8" s="45"/>
      <c r="AQ8" s="45"/>
      <c r="AR8" s="45"/>
      <c r="AS8" s="45"/>
      <c r="AT8" s="44">
        <f>データ!T6</f>
        <v>268.24</v>
      </c>
      <c r="AU8" s="44"/>
      <c r="AV8" s="44"/>
      <c r="AW8" s="44"/>
      <c r="AX8" s="44"/>
      <c r="AY8" s="44"/>
      <c r="AZ8" s="44"/>
      <c r="BA8" s="44"/>
      <c r="BB8" s="44">
        <f>データ!U6</f>
        <v>79.040000000000006</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46.78</v>
      </c>
      <c r="J10" s="44"/>
      <c r="K10" s="44"/>
      <c r="L10" s="44"/>
      <c r="M10" s="44"/>
      <c r="N10" s="44"/>
      <c r="O10" s="44"/>
      <c r="P10" s="44">
        <f>データ!P6</f>
        <v>29.8</v>
      </c>
      <c r="Q10" s="44"/>
      <c r="R10" s="44"/>
      <c r="S10" s="44"/>
      <c r="T10" s="44"/>
      <c r="U10" s="44"/>
      <c r="V10" s="44"/>
      <c r="W10" s="44">
        <f>データ!Q6</f>
        <v>95.41</v>
      </c>
      <c r="X10" s="44"/>
      <c r="Y10" s="44"/>
      <c r="Z10" s="44"/>
      <c r="AA10" s="44"/>
      <c r="AB10" s="44"/>
      <c r="AC10" s="44"/>
      <c r="AD10" s="45">
        <f>データ!R6</f>
        <v>3744</v>
      </c>
      <c r="AE10" s="45"/>
      <c r="AF10" s="45"/>
      <c r="AG10" s="45"/>
      <c r="AH10" s="45"/>
      <c r="AI10" s="45"/>
      <c r="AJ10" s="45"/>
      <c r="AK10" s="2"/>
      <c r="AL10" s="45">
        <f>データ!V6</f>
        <v>6251</v>
      </c>
      <c r="AM10" s="45"/>
      <c r="AN10" s="45"/>
      <c r="AO10" s="45"/>
      <c r="AP10" s="45"/>
      <c r="AQ10" s="45"/>
      <c r="AR10" s="45"/>
      <c r="AS10" s="45"/>
      <c r="AT10" s="44">
        <f>データ!W6</f>
        <v>2.29</v>
      </c>
      <c r="AU10" s="44"/>
      <c r="AV10" s="44"/>
      <c r="AW10" s="44"/>
      <c r="AX10" s="44"/>
      <c r="AY10" s="44"/>
      <c r="AZ10" s="44"/>
      <c r="BA10" s="44"/>
      <c r="BB10" s="44">
        <f>データ!X6</f>
        <v>2729.69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HdTiuFDA8zredT/ACdixFQAigpOeAP74z+teBK/tUJ42Y9823cPlEqcCEir9nxKaS4GhsjXgQ0gi/UglnwnOA==" saltValue="DiGyx2NaZIeKek8V/z3/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322075</v>
      </c>
      <c r="D6" s="19">
        <f t="shared" si="3"/>
        <v>46</v>
      </c>
      <c r="E6" s="19">
        <f t="shared" si="3"/>
        <v>17</v>
      </c>
      <c r="F6" s="19">
        <f t="shared" si="3"/>
        <v>1</v>
      </c>
      <c r="G6" s="19">
        <f t="shared" si="3"/>
        <v>0</v>
      </c>
      <c r="H6" s="19" t="str">
        <f t="shared" si="3"/>
        <v>島根県　江津市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46.78</v>
      </c>
      <c r="P6" s="20">
        <f t="shared" si="3"/>
        <v>29.8</v>
      </c>
      <c r="Q6" s="20">
        <f t="shared" si="3"/>
        <v>95.41</v>
      </c>
      <c r="R6" s="20">
        <f t="shared" si="3"/>
        <v>3744</v>
      </c>
      <c r="S6" s="20">
        <f t="shared" si="3"/>
        <v>21202</v>
      </c>
      <c r="T6" s="20">
        <f t="shared" si="3"/>
        <v>268.24</v>
      </c>
      <c r="U6" s="20">
        <f t="shared" si="3"/>
        <v>79.040000000000006</v>
      </c>
      <c r="V6" s="20">
        <f t="shared" si="3"/>
        <v>6251</v>
      </c>
      <c r="W6" s="20">
        <f t="shared" si="3"/>
        <v>2.29</v>
      </c>
      <c r="X6" s="20">
        <f t="shared" si="3"/>
        <v>2729.69</v>
      </c>
      <c r="Y6" s="21" t="str">
        <f>IF(Y7="",NA(),Y7)</f>
        <v>-</v>
      </c>
      <c r="Z6" s="21" t="str">
        <f t="shared" ref="Z6:AH6" si="4">IF(Z7="",NA(),Z7)</f>
        <v>-</v>
      </c>
      <c r="AA6" s="21" t="str">
        <f t="shared" si="4"/>
        <v>-</v>
      </c>
      <c r="AB6" s="21">
        <f t="shared" si="4"/>
        <v>106.42</v>
      </c>
      <c r="AC6" s="21">
        <f t="shared" si="4"/>
        <v>107.35</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165.67</v>
      </c>
      <c r="AY6" s="21">
        <f t="shared" si="6"/>
        <v>121.97</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52.4</v>
      </c>
      <c r="BU6" s="21">
        <f t="shared" si="8"/>
        <v>46.85</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400.49</v>
      </c>
      <c r="CF6" s="21">
        <f t="shared" si="9"/>
        <v>448.33</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f t="shared" si="10"/>
        <v>43.36</v>
      </c>
      <c r="CQ6" s="21">
        <f t="shared" si="10"/>
        <v>43.22</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56.08</v>
      </c>
      <c r="DB6" s="21">
        <f t="shared" si="11"/>
        <v>56.04</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28.61</v>
      </c>
      <c r="DM6" s="21">
        <f t="shared" si="12"/>
        <v>27.75</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15">
      <c r="A7" s="14"/>
      <c r="B7" s="23">
        <v>2024</v>
      </c>
      <c r="C7" s="23">
        <v>322075</v>
      </c>
      <c r="D7" s="23">
        <v>46</v>
      </c>
      <c r="E7" s="23">
        <v>17</v>
      </c>
      <c r="F7" s="23">
        <v>1</v>
      </c>
      <c r="G7" s="23">
        <v>0</v>
      </c>
      <c r="H7" s="23" t="s">
        <v>96</v>
      </c>
      <c r="I7" s="23" t="s">
        <v>97</v>
      </c>
      <c r="J7" s="23" t="s">
        <v>98</v>
      </c>
      <c r="K7" s="23" t="s">
        <v>99</v>
      </c>
      <c r="L7" s="23" t="s">
        <v>100</v>
      </c>
      <c r="M7" s="23" t="s">
        <v>101</v>
      </c>
      <c r="N7" s="24" t="s">
        <v>102</v>
      </c>
      <c r="O7" s="24">
        <v>46.78</v>
      </c>
      <c r="P7" s="24">
        <v>29.8</v>
      </c>
      <c r="Q7" s="24">
        <v>95.41</v>
      </c>
      <c r="R7" s="24">
        <v>3744</v>
      </c>
      <c r="S7" s="24">
        <v>21202</v>
      </c>
      <c r="T7" s="24">
        <v>268.24</v>
      </c>
      <c r="U7" s="24">
        <v>79.040000000000006</v>
      </c>
      <c r="V7" s="24">
        <v>6251</v>
      </c>
      <c r="W7" s="24">
        <v>2.29</v>
      </c>
      <c r="X7" s="24">
        <v>2729.69</v>
      </c>
      <c r="Y7" s="24" t="s">
        <v>102</v>
      </c>
      <c r="Z7" s="24" t="s">
        <v>102</v>
      </c>
      <c r="AA7" s="24" t="s">
        <v>102</v>
      </c>
      <c r="AB7" s="24">
        <v>106.42</v>
      </c>
      <c r="AC7" s="24">
        <v>107.35</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165.67</v>
      </c>
      <c r="AY7" s="24">
        <v>121.97</v>
      </c>
      <c r="AZ7" s="24" t="s">
        <v>102</v>
      </c>
      <c r="BA7" s="24" t="s">
        <v>102</v>
      </c>
      <c r="BB7" s="24" t="s">
        <v>102</v>
      </c>
      <c r="BC7" s="24">
        <v>62.37</v>
      </c>
      <c r="BD7" s="24">
        <v>63.88</v>
      </c>
      <c r="BE7" s="24">
        <v>82.75</v>
      </c>
      <c r="BF7" s="24" t="s">
        <v>102</v>
      </c>
      <c r="BG7" s="24" t="s">
        <v>102</v>
      </c>
      <c r="BH7" s="24" t="s">
        <v>102</v>
      </c>
      <c r="BI7" s="24">
        <v>0</v>
      </c>
      <c r="BJ7" s="24">
        <v>0</v>
      </c>
      <c r="BK7" s="24" t="s">
        <v>102</v>
      </c>
      <c r="BL7" s="24" t="s">
        <v>102</v>
      </c>
      <c r="BM7" s="24" t="s">
        <v>102</v>
      </c>
      <c r="BN7" s="24">
        <v>1042.77</v>
      </c>
      <c r="BO7" s="24">
        <v>943.46</v>
      </c>
      <c r="BP7" s="24">
        <v>602.55999999999995</v>
      </c>
      <c r="BQ7" s="24" t="s">
        <v>102</v>
      </c>
      <c r="BR7" s="24" t="s">
        <v>102</v>
      </c>
      <c r="BS7" s="24" t="s">
        <v>102</v>
      </c>
      <c r="BT7" s="24">
        <v>52.4</v>
      </c>
      <c r="BU7" s="24">
        <v>46.85</v>
      </c>
      <c r="BV7" s="24" t="s">
        <v>102</v>
      </c>
      <c r="BW7" s="24" t="s">
        <v>102</v>
      </c>
      <c r="BX7" s="24" t="s">
        <v>102</v>
      </c>
      <c r="BY7" s="24">
        <v>84.48</v>
      </c>
      <c r="BZ7" s="24">
        <v>79.22</v>
      </c>
      <c r="CA7" s="24">
        <v>97.94</v>
      </c>
      <c r="CB7" s="24" t="s">
        <v>102</v>
      </c>
      <c r="CC7" s="24" t="s">
        <v>102</v>
      </c>
      <c r="CD7" s="24" t="s">
        <v>102</v>
      </c>
      <c r="CE7" s="24">
        <v>400.49</v>
      </c>
      <c r="CF7" s="24">
        <v>448.33</v>
      </c>
      <c r="CG7" s="24" t="s">
        <v>102</v>
      </c>
      <c r="CH7" s="24" t="s">
        <v>102</v>
      </c>
      <c r="CI7" s="24" t="s">
        <v>102</v>
      </c>
      <c r="CJ7" s="24">
        <v>187.11</v>
      </c>
      <c r="CK7" s="24">
        <v>202.47</v>
      </c>
      <c r="CL7" s="24">
        <v>140.97999999999999</v>
      </c>
      <c r="CM7" s="24" t="s">
        <v>102</v>
      </c>
      <c r="CN7" s="24" t="s">
        <v>102</v>
      </c>
      <c r="CO7" s="24" t="s">
        <v>102</v>
      </c>
      <c r="CP7" s="24">
        <v>43.36</v>
      </c>
      <c r="CQ7" s="24">
        <v>43.22</v>
      </c>
      <c r="CR7" s="24" t="s">
        <v>102</v>
      </c>
      <c r="CS7" s="24" t="s">
        <v>102</v>
      </c>
      <c r="CT7" s="24" t="s">
        <v>102</v>
      </c>
      <c r="CU7" s="24">
        <v>49.28</v>
      </c>
      <c r="CV7" s="24">
        <v>50.62</v>
      </c>
      <c r="CW7" s="24">
        <v>60.13</v>
      </c>
      <c r="CX7" s="24" t="s">
        <v>102</v>
      </c>
      <c r="CY7" s="24" t="s">
        <v>102</v>
      </c>
      <c r="CZ7" s="24" t="s">
        <v>102</v>
      </c>
      <c r="DA7" s="24">
        <v>56.08</v>
      </c>
      <c r="DB7" s="24">
        <v>56.04</v>
      </c>
      <c r="DC7" s="24" t="s">
        <v>102</v>
      </c>
      <c r="DD7" s="24" t="s">
        <v>102</v>
      </c>
      <c r="DE7" s="24" t="s">
        <v>102</v>
      </c>
      <c r="DF7" s="24">
        <v>79.7</v>
      </c>
      <c r="DG7" s="24">
        <v>79</v>
      </c>
      <c r="DH7" s="24">
        <v>96</v>
      </c>
      <c r="DI7" s="24" t="s">
        <v>102</v>
      </c>
      <c r="DJ7" s="24" t="s">
        <v>102</v>
      </c>
      <c r="DK7" s="24" t="s">
        <v>102</v>
      </c>
      <c r="DL7" s="24">
        <v>28.61</v>
      </c>
      <c r="DM7" s="24">
        <v>27.75</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v>
      </c>
      <c r="EI7" s="24">
        <v>0</v>
      </c>
      <c r="EJ7" s="24" t="s">
        <v>102</v>
      </c>
      <c r="EK7" s="24" t="s">
        <v>102</v>
      </c>
      <c r="EL7" s="24" t="s">
        <v>102</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下水07</cp:lastModifiedBy>
  <cp:lastPrinted>2026-01-29T00:24:19Z</cp:lastPrinted>
  <dcterms:created xsi:type="dcterms:W3CDTF">2025-12-23T06:04:14Z</dcterms:created>
  <dcterms:modified xsi:type="dcterms:W3CDTF">2026-02-10T01:43:26Z</dcterms:modified>
  <cp:category/>
</cp:coreProperties>
</file>