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上下水道部\下水道課\管理\公営企業関連\4.経営比較分析表\R06決算\02.提出\"/>
    </mc:Choice>
  </mc:AlternateContent>
  <workbookProtection workbookAlgorithmName="SHA-512" workbookHashValue="8As/jL+dbaV04QcQBxsgdNN9DOe6/wTT+sTpck5q2ZP5C8++pthE4mipvX8OkIzDUQhrjNovHQwwmwwRjrXqxA==" workbookSaltValue="BiPTeM6cXbgRC9oOb3BUB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<sst xmlns="http://schemas.openxmlformats.org/spreadsheetml/2006/main" count="325" uniqueCount="117">
  <si>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</si>
  <si>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</si>
  <si>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</si>
  <si>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</si>
  <si>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</si>
  <si>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</si>
  <si>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</si>
  <si>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</si>
  <si>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</si>
  <si>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</si>
  <si>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</si>
  <si>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</si>
  <si>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</si>
  <si>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</si>
  <si>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</si>
  <si>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</si>
  <si>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</si>
  <si>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</si>
  <si>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</si>
  <si>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</si>
  <si>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</si>
  <si>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</si>
  <si>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</si>
  <si>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</si>
  <si>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</si>
  <si>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</si>
  <si>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</si>
  <si>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</si>
  <si>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</si>
  <si>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</si>
  <si>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</si>
  <si>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</si>
  <si>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</si>
  <si>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</si>
  <si>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</si>
  <si>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</si>
  <si>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</si>
  <si>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</si>
  <si>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</si>
  <si>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</si>
  <si>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</si>
  <si>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</si>
  <si>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</si>
  <si>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</si>
  <si>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</si>
  <si>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</si>
  <si>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</si>
  <si>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</si>
  <si>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</si>
  <si>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</si>
  <si>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</si>
  <si>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</si>
  <si>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</si>
  <si>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</si>
  <si>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</si>
  <si>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</si>
  <si>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</si>
  <si>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</si>
  <si>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</si>
  <si>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</si>
  <si>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</si>
  <si>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</si>
  <si>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</si>
  <si>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</si>
  <si>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</si>
  <si>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</si>
  <si>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</si>
  <si>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</si>
  <si>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</si>
  <si>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</si>
  <si>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</si>
  <si>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</si>
  <si>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</si>
  <si>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</si>
  <si>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</si>
  <si>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</si>
  <si>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</si>
  <si>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</si>
  <si>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</si>
  <si>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</si>
  <si>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</si>
  <si>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</si>
  <si>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</si>
  <si>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</si>
  <si>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</si>
  <si>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</si>
  <si>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</si>
  <si>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</si>
  <si>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</si>
  <si>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</si>
  <si>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</si>
  <si>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</si>
  <si>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</si>
  <si>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</si>
  <si>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</si>
  <si>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</si>
  <si>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安来市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</si>
  <si>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</si>
  <si>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</si>
  <si>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</si>
  <si>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</si>
  <si>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</si>
  <si>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</si>
  <si>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</si>
  <si>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</si>
  <si>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</si>
  <si>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</si>
  <si>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</si>
  <si>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</si>
  <si>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</si>
  <si>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</si>
  <si>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</si>
  <si>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</si>
  <si>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</si>
  <si>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・令和5年度以前の当該値がないが、これは令和6年度が法適化初年度のためである。
・経常収支比率は100%を上回っているが、繰入金がなければ使用料収入で汚水処理費が賄えていない状況にある。
・経費回収率が全国平均を上回っているのは、既に整備が完了しているためである。
・予算に占める企業債償還金の割合が大きく、自主財源のみでは経営が成り立たず、一般会計からの繰入金に頼らざるをえない状況にある。このため、令和3年度に使用料改定を行った。
・事業完了しており、企業債残高は減少傾向にある。
・節水意識の向上、少子高齢化の進展及び人口減少等により、使用料収入は減少傾向にある。
・施設利用率が全国平均を下回っているのは、浄化槽区域において少子高齢化が急速に進展しているためである。</t>
    <rPh sb="145" eb="146">
      <t>キン</t>
    </rPh>
    <rPh sb="201" eb="203">
      <t>レイワ</t>
    </rPh>
    <rPh sb="204" eb="206">
      <t>ネンド</t>
    </rPh>
    <rPh sb="207" eb="212">
      <t>シヨウリョウカイテイ</t>
    </rPh>
    <rPh sb="213" eb="214">
      <t>オコナ</t>
    </rPh>
    <phoneticPr fontId="4"/>
  </si>
  <si>
    <t>・供用開始から27年が経過しており、今のところ大規模な改修はほとんど行っていないが、将来的に改修計画の検討をしていく必要がある。
・浄化槽ブロワの故障が年々増加しており、修繕費が増加傾向にあるため、対応策の検討が必要である。</t>
    <rPh sb="1" eb="3">
      <t>キョウヨウ</t>
    </rPh>
    <rPh sb="3" eb="5">
      <t>カイシ</t>
    </rPh>
    <rPh sb="9" eb="10">
      <t>ネン</t>
    </rPh>
    <rPh sb="11" eb="13">
      <t>ケイカ</t>
    </rPh>
    <rPh sb="18" eb="19">
      <t>イマ</t>
    </rPh>
    <rPh sb="23" eb="26">
      <t>ダイキボ</t>
    </rPh>
    <rPh sb="27" eb="29">
      <t>カイシュウ</t>
    </rPh>
    <rPh sb="34" eb="35">
      <t>オコナ</t>
    </rPh>
    <rPh sb="42" eb="45">
      <t>ショウライテキ</t>
    </rPh>
    <phoneticPr fontId="4"/>
  </si>
  <si>
    <t>・将来的に有収水量の大幅な増加が見込めないため、維持管理費の節減や料金体系の見直しにより、経営の健全化を図っていく必要がある。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</si>
</sst>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03-4AF9-84AA-79EE45EAE4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03-4AF9-84AA-79EE45EAE4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39.840000000000003</c:v>
                </c:pt>
              </c:numCache>
            </c:numRef>
          </c:val>
          <c:extLst>
            <c:ext xmlns:c16="http://schemas.microsoft.com/office/drawing/2014/chart" uri="{C3380CC4-5D6E-409C-BE32-E72D297353CC}">
              <c16:uniqueId val="{00000000-22D9-4832-84F3-7D3A31AFE4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22D9-4832-84F3-7D3A31AFE4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D41F-478A-AF98-BDEE6A3A7A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D41F-478A-AF98-BDEE6A3A7A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125.58</c:v>
                </c:pt>
              </c:numCache>
            </c:numRef>
          </c:val>
          <c:extLst>
            <c:ext xmlns:c16="http://schemas.microsoft.com/office/drawing/2014/chart" uri="{C3380CC4-5D6E-409C-BE32-E72D297353CC}">
              <c16:uniqueId val="{00000000-DA97-4159-8612-E97293FDE2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DA97-4159-8612-E97293FDE2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78C-4D17-AF10-A8E8583918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C78C-4D17-AF10-A8E8583918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13-4907-A620-0C7E652962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13-4907-A620-0C7E652962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FD-48D0-8403-B54A8A4DF2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8DFD-48D0-8403-B54A8A4DF2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36.520000000000003</c:v>
                </c:pt>
              </c:numCache>
            </c:numRef>
          </c:val>
          <c:extLst>
            <c:ext xmlns:c16="http://schemas.microsoft.com/office/drawing/2014/chart" uri="{C3380CC4-5D6E-409C-BE32-E72D297353CC}">
              <c16:uniqueId val="{00000000-0D0D-405D-B618-D6A64E01A9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0D0D-405D-B618-D6A64E01A9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388.02</c:v>
                </c:pt>
              </c:numCache>
            </c:numRef>
          </c:val>
          <c:extLst>
            <c:ext xmlns:c16="http://schemas.microsoft.com/office/drawing/2014/chart" uri="{C3380CC4-5D6E-409C-BE32-E72D297353CC}">
              <c16:uniqueId val="{00000000-5753-4424-A29C-3496A9EC9E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5753-4424-A29C-3496A9EC9E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64.709999999999994</c:v>
                </c:pt>
              </c:numCache>
            </c:numRef>
          </c:val>
          <c:extLst>
            <c:ext xmlns:c16="http://schemas.microsoft.com/office/drawing/2014/chart" uri="{C3380CC4-5D6E-409C-BE32-E72D297353CC}">
              <c16:uniqueId val="{00000000-DEB7-4DB6-9358-EE93CEE6AF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DEB7-4DB6-9358-EE93CEE6AF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329.38</c:v>
                </c:pt>
              </c:numCache>
            </c:numRef>
          </c:val>
          <c:extLst>
            <c:ext xmlns:c16="http://schemas.microsoft.com/office/drawing/2014/chart" uri="{C3380CC4-5D6E-409C-BE32-E72D297353CC}">
              <c16:uniqueId val="{00000000-57BB-425E-A2A0-3D33431228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57BB-425E-A2A0-3D33431228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島根県　安来市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54">
        <f>データ!S6</f>
        <v>35112</v>
      </c>
      <c r="AM8" s="54"/>
      <c r="AN8" s="54"/>
      <c r="AO8" s="54"/>
      <c r="AP8" s="54"/>
      <c r="AQ8" s="54"/>
      <c r="AR8" s="54"/>
      <c r="AS8" s="54"/>
      <c r="AT8" s="53">
        <f>データ!T6</f>
        <v>420.93</v>
      </c>
      <c r="AU8" s="53"/>
      <c r="AV8" s="53"/>
      <c r="AW8" s="53"/>
      <c r="AX8" s="53"/>
      <c r="AY8" s="53"/>
      <c r="AZ8" s="53"/>
      <c r="BA8" s="53"/>
      <c r="BB8" s="53">
        <f>データ!U6</f>
        <v>83.42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-245.25</v>
      </c>
      <c r="J10" s="53"/>
      <c r="K10" s="53"/>
      <c r="L10" s="53"/>
      <c r="M10" s="53"/>
      <c r="N10" s="53"/>
      <c r="O10" s="53"/>
      <c r="P10" s="53">
        <f>データ!P6</f>
        <v>0.65</v>
      </c>
      <c r="Q10" s="53"/>
      <c r="R10" s="53"/>
      <c r="S10" s="53"/>
      <c r="T10" s="53"/>
      <c r="U10" s="53"/>
      <c r="V10" s="53"/>
      <c r="W10" s="53">
        <f>データ!Q6</f>
        <v>100</v>
      </c>
      <c r="X10" s="53"/>
      <c r="Y10" s="53"/>
      <c r="Z10" s="53"/>
      <c r="AA10" s="53"/>
      <c r="AB10" s="53"/>
      <c r="AC10" s="53"/>
      <c r="AD10" s="54">
        <f>データ!R6</f>
        <v>4200</v>
      </c>
      <c r="AE10" s="54"/>
      <c r="AF10" s="54"/>
      <c r="AG10" s="54"/>
      <c r="AH10" s="54"/>
      <c r="AI10" s="54"/>
      <c r="AJ10" s="54"/>
      <c r="AK10" s="2"/>
      <c r="AL10" s="54">
        <f>データ!V6</f>
        <v>226</v>
      </c>
      <c r="AM10" s="54"/>
      <c r="AN10" s="54"/>
      <c r="AO10" s="54"/>
      <c r="AP10" s="54"/>
      <c r="AQ10" s="54"/>
      <c r="AR10" s="54"/>
      <c r="AS10" s="54"/>
      <c r="AT10" s="53">
        <f>データ!W6</f>
        <v>0.03</v>
      </c>
      <c r="AU10" s="53"/>
      <c r="AV10" s="53"/>
      <c r="AW10" s="53"/>
      <c r="AX10" s="53"/>
      <c r="AY10" s="53"/>
      <c r="AZ10" s="53"/>
      <c r="BA10" s="53"/>
      <c r="BB10" s="53">
        <f>データ!X6</f>
        <v>7533.33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7QHP/CLfVGdzfjmSTHYZllLtM/5x0e8GSLhKLbXXP+og2McGYC9f+3hqZhcMf0cQU79djXkD1oRhATmn+7+81A==" saltValue="eprLzwghgLAUv8erx11Z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322067</v>
      </c>
      <c r="D6" s="19">
        <f t="shared" si="3"/>
        <v>46</v>
      </c>
      <c r="E6" s="19">
        <f t="shared" si="3"/>
        <v>18</v>
      </c>
      <c r="F6" s="19">
        <f t="shared" si="3"/>
        <v>1</v>
      </c>
      <c r="G6" s="19">
        <f t="shared" si="3"/>
        <v>0</v>
      </c>
      <c r="H6" s="19" t="str">
        <f t="shared" si="3"/>
        <v>島根県　安来市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-245.25</v>
      </c>
      <c r="P6" s="20">
        <f t="shared" si="3"/>
        <v>0.65</v>
      </c>
      <c r="Q6" s="20">
        <f t="shared" si="3"/>
        <v>100</v>
      </c>
      <c r="R6" s="20">
        <f t="shared" si="3"/>
        <v>4200</v>
      </c>
      <c r="S6" s="20">
        <f t="shared" si="3"/>
        <v>35112</v>
      </c>
      <c r="T6" s="20">
        <f t="shared" si="3"/>
        <v>420.93</v>
      </c>
      <c r="U6" s="20">
        <f t="shared" si="3"/>
        <v>83.42</v>
      </c>
      <c r="V6" s="20">
        <f t="shared" si="3"/>
        <v>226</v>
      </c>
      <c r="W6" s="20">
        <f t="shared" si="3"/>
        <v>0.03</v>
      </c>
      <c r="X6" s="20">
        <f t="shared" si="3"/>
        <v>7533.33</v>
      </c>
      <c r="Y6" s="21" t="str">
        <f>IF(Y7="",NA(),Y7)</f>
        <v>-</v>
      </c>
      <c r="Z6" s="21" t="str">
        <f t="shared" ref="Z6:AH6" si="4">IF(Z7="",NA(),Z7)</f>
        <v>-</v>
      </c>
      <c r="AA6" s="21" t="str">
        <f t="shared" si="4"/>
        <v>-</v>
      </c>
      <c r="AB6" s="21" t="str">
        <f t="shared" si="4"/>
        <v>-</v>
      </c>
      <c r="AC6" s="21">
        <f t="shared" si="4"/>
        <v>125.58</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36.520000000000003</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388.02</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64.709999999999994</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329.38</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39.840000000000003</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0">
        <f t="shared" si="12"/>
        <v>0</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322067</v>
      </c>
      <c r="D7" s="23">
        <v>46</v>
      </c>
      <c r="E7" s="23">
        <v>18</v>
      </c>
      <c r="F7" s="23">
        <v>1</v>
      </c>
      <c r="G7" s="23">
        <v>0</v>
      </c>
      <c r="H7" s="23" t="s">
        <v>96</v>
      </c>
      <c r="I7" s="23" t="s">
        <v>97</v>
      </c>
      <c r="J7" s="23" t="s">
        <v>98</v>
      </c>
      <c r="K7" s="23" t="s">
        <v>99</v>
      </c>
      <c r="L7" s="23" t="s">
        <v>100</v>
      </c>
      <c r="M7" s="23" t="s">
        <v>101</v>
      </c>
      <c r="N7" s="24" t="s">
        <v>102</v>
      </c>
      <c r="O7" s="24">
        <v>-245.25</v>
      </c>
      <c r="P7" s="24">
        <v>0.65</v>
      </c>
      <c r="Q7" s="24">
        <v>100</v>
      </c>
      <c r="R7" s="24">
        <v>4200</v>
      </c>
      <c r="S7" s="24">
        <v>35112</v>
      </c>
      <c r="T7" s="24">
        <v>420.93</v>
      </c>
      <c r="U7" s="24">
        <v>83.42</v>
      </c>
      <c r="V7" s="24">
        <v>226</v>
      </c>
      <c r="W7" s="24">
        <v>0.03</v>
      </c>
      <c r="X7" s="24">
        <v>7533.33</v>
      </c>
      <c r="Y7" s="24" t="s">
        <v>102</v>
      </c>
      <c r="Z7" s="24" t="s">
        <v>102</v>
      </c>
      <c r="AA7" s="24" t="s">
        <v>102</v>
      </c>
      <c r="AB7" s="24" t="s">
        <v>102</v>
      </c>
      <c r="AC7" s="24">
        <v>125.58</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36.520000000000003</v>
      </c>
      <c r="AZ7" s="24" t="s">
        <v>102</v>
      </c>
      <c r="BA7" s="24" t="s">
        <v>102</v>
      </c>
      <c r="BB7" s="24" t="s">
        <v>102</v>
      </c>
      <c r="BC7" s="24" t="s">
        <v>102</v>
      </c>
      <c r="BD7" s="24">
        <v>113.41</v>
      </c>
      <c r="BE7" s="24">
        <v>114.26</v>
      </c>
      <c r="BF7" s="24" t="s">
        <v>102</v>
      </c>
      <c r="BG7" s="24" t="s">
        <v>102</v>
      </c>
      <c r="BH7" s="24" t="s">
        <v>102</v>
      </c>
      <c r="BI7" s="24" t="s">
        <v>102</v>
      </c>
      <c r="BJ7" s="24">
        <v>388.02</v>
      </c>
      <c r="BK7" s="24" t="s">
        <v>102</v>
      </c>
      <c r="BL7" s="24" t="s">
        <v>102</v>
      </c>
      <c r="BM7" s="24" t="s">
        <v>102</v>
      </c>
      <c r="BN7" s="24" t="s">
        <v>102</v>
      </c>
      <c r="BO7" s="24">
        <v>950.64</v>
      </c>
      <c r="BP7" s="24">
        <v>876.32</v>
      </c>
      <c r="BQ7" s="24" t="s">
        <v>102</v>
      </c>
      <c r="BR7" s="24" t="s">
        <v>102</v>
      </c>
      <c r="BS7" s="24" t="s">
        <v>102</v>
      </c>
      <c r="BT7" s="24" t="s">
        <v>102</v>
      </c>
      <c r="BU7" s="24">
        <v>64.709999999999994</v>
      </c>
      <c r="BV7" s="24" t="s">
        <v>102</v>
      </c>
      <c r="BW7" s="24" t="s">
        <v>102</v>
      </c>
      <c r="BX7" s="24" t="s">
        <v>102</v>
      </c>
      <c r="BY7" s="24" t="s">
        <v>102</v>
      </c>
      <c r="BZ7" s="24">
        <v>38.549999999999997</v>
      </c>
      <c r="CA7" s="24">
        <v>39.479999999999997</v>
      </c>
      <c r="CB7" s="24" t="s">
        <v>102</v>
      </c>
      <c r="CC7" s="24" t="s">
        <v>102</v>
      </c>
      <c r="CD7" s="24" t="s">
        <v>102</v>
      </c>
      <c r="CE7" s="24" t="s">
        <v>102</v>
      </c>
      <c r="CF7" s="24">
        <v>329.38</v>
      </c>
      <c r="CG7" s="24" t="s">
        <v>102</v>
      </c>
      <c r="CH7" s="24" t="s">
        <v>102</v>
      </c>
      <c r="CI7" s="24" t="s">
        <v>102</v>
      </c>
      <c r="CJ7" s="24" t="s">
        <v>102</v>
      </c>
      <c r="CK7" s="24">
        <v>391.34</v>
      </c>
      <c r="CL7" s="24">
        <v>390.09</v>
      </c>
      <c r="CM7" s="24" t="s">
        <v>102</v>
      </c>
      <c r="CN7" s="24" t="s">
        <v>102</v>
      </c>
      <c r="CO7" s="24" t="s">
        <v>102</v>
      </c>
      <c r="CP7" s="24" t="s">
        <v>102</v>
      </c>
      <c r="CQ7" s="24">
        <v>39.840000000000003</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0</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ys00666</cp:lastModifiedBy>
  <dcterms:created xsi:type="dcterms:W3CDTF">2025-12-23T06:33:36Z</dcterms:created>
  <dcterms:modified xsi:type="dcterms:W3CDTF">2026-01-27T00:20:22Z</dcterms:modified>
  <cp:category/>
</cp:coreProperties>
</file>