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u-files018\市職員\上下水道部\下水道課\管理\公営企業関連\4.経営比較分析表\R06決算\02.提出\"/>
    </mc:Choice>
  </mc:AlternateContent>
  <workbookProtection workbookAlgorithmName="SHA-512" workbookHashValue="eiO1T1SGm/+rWaf+O1oMR0/uYJKyM2ksbDT8lfXIWJsYDLB5Jg3nhuUcbHEH2Pirki8vSQmSFxbr3DTgfGLpdw==" workbookSaltValue="9Xsw5xPiVD+9Gt1mpYxyNw=="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I85" i="4"/>
  <c r="G85" i="4"/>
  <c r="F85" i="4"/>
  <c r="E85" i="4"/>
  <c r="AT10" i="4"/>
  <c r="AL10" i="4"/>
  <c r="I10" i="4"/>
  <c r="AL8" i="4"/>
  <c r="P8" i="4"/>
  <c r="I8"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<sst xmlns="http://schemas.openxmlformats.org/spreadsheetml/2006/main" count="325" uniqueCount="115">
  <si>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</si>
  <si>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</si>
  <si>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</si>
  <si>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</si>
  <si>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</si>
  <si>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</si>
  <si>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</si>
  <si>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</si>
  <si>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</si>
  <si>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</si>
  <si>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</si>
  <si>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</si>
  <si>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</si>
  <si>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</si>
  <si>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</si>
  <si>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</si>
  <si>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</si>
  <si>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</si>
  <si>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</si>
  <si>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</si>
  <si>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</si>
  <si>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</si>
  <si>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</si>
  <si>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</si>
  <si>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</si>
  <si>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</si>
  <si>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</si>
  <si>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</si>
  <si>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</si>
  <si>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</si>
  <si>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</si>
  <si>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</si>
  <si>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</si>
  <si>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</si>
  <si>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</si>
  <si>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</si>
  <si>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</si>
  <si>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</si>
  <si>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</si>
  <si>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</si>
  <si>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</si>
  <si>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</si>
  <si>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</si>
  <si>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</si>
  <si>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</si>
  <si>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</si>
  <si>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</si>
  <si>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</si>
  <si>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</si>
  <si>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</si>
  <si>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</si>
  <si>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</si>
  <si>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</si>
  <si>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</si>
  <si>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</si>
  <si>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</si>
  <si>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</si>
  <si>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</si>
  <si>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</si>
  <si>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</si>
  <si>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</si>
  <si>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</si>
  <si>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</si>
  <si>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</si>
  <si>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</si>
  <si>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</si>
  <si>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</si>
  <si>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</si>
  <si>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</si>
  <si>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</si>
  <si>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</si>
  <si>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</si>
  <si>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</si>
  <si>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</si>
  <si>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</si>
  <si>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</si>
  <si>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</si>
  <si>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</si>
  <si>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</si>
  <si>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</si>
  <si>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</si>
  <si>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</si>
  <si>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</si>
  <si>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</si>
  <si>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</si>
  <si>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</si>
  <si>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</si>
  <si>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</si>
  <si>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</si>
  <si>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</si>
  <si>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</si>
  <si>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</si>
  <si>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</si>
  <si>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</si>
  <si>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</si>
  <si>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</si>
  <si>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安来市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</si>
  <si>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</si>
  <si>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</si>
  <si>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</si>
  <si>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</si>
  <si>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</si>
  <si>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</si>
  <si>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</si>
  <si>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</si>
  <si>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</si>
  <si>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</si>
  <si>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</si>
  <si>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</si>
  <si>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</si>
  <si>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</si>
  <si>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</si>
  <si>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・令和5年度以前の当該値がないが、これは令和6年度が法適化初年度のためである。
・経常収支比率は100%を上回っているが、繰入金がなければ使用料収入で汚水処理費が賄えていない状況にある。
・予算に占める企業債償還金の割合が大きく、自主財源のみでは経営が成り立たず、一般会計からの繰入金に頼らざるをえない状況にある。このため、令和3年度に使用料改定を行った。
・事業継続中ではあるが、浄化槽の新規設置基数は減少傾向にあり、企業債残高も減少している。
・施設利用率が全国平均を下回っているのは、浄化槽区域において少子高齢化が急速に進展しているためである。
・浄化槽の新規設置は、令和8年度で終了する予定となっている。</t>
    <rPh sb="106" eb="107">
      <t>キン</t>
    </rPh>
    <rPh sb="162" eb="164">
      <t>レイワ</t>
    </rPh>
    <rPh sb="165" eb="167">
      <t>ネンド</t>
    </rPh>
    <rPh sb="168" eb="173">
      <t>シヨウリョウカイテイ</t>
    </rPh>
    <rPh sb="174" eb="175">
      <t>オコナ</t>
    </rPh>
    <rPh sb="199" eb="201">
      <t>キスウ</t>
    </rPh>
    <rPh sb="202" eb="204">
      <t>ゲンショウ</t>
    </rPh>
    <rPh sb="204" eb="206">
      <t>ケイコウ</t>
    </rPh>
    <rPh sb="216" eb="218">
      <t>ゲンショウ</t>
    </rPh>
    <rPh sb="277" eb="280">
      <t>ジョウカソウ</t>
    </rPh>
    <rPh sb="281" eb="283">
      <t>シンキ</t>
    </rPh>
    <rPh sb="283" eb="285">
      <t>セッチ</t>
    </rPh>
    <rPh sb="287" eb="289">
      <t>レイワ</t>
    </rPh>
    <rPh sb="290" eb="292">
      <t>ネンド</t>
    </rPh>
    <rPh sb="293" eb="295">
      <t>シュウリョウ</t>
    </rPh>
    <rPh sb="297" eb="299">
      <t>ヨテイ</t>
    </rPh>
    <phoneticPr fontId="4"/>
  </si>
  <si>
    <t>・供用開始が平成15年度であり、比較的新しい浄化槽が多いため、大規模な改修はほとんど行っていないが、将来的に改修計画の検討をしていく必要がある。
・浄化槽ブロワの故障が年々増加しており、修繕費が増加傾向にあるため、対応策の検討が必要である。</t>
    <rPh sb="1" eb="3">
      <t>キョウヨウ</t>
    </rPh>
    <rPh sb="31" eb="34">
      <t>ダイキボ</t>
    </rPh>
    <rPh sb="35" eb="37">
      <t>カイシュウ</t>
    </rPh>
    <rPh sb="42" eb="43">
      <t>オコナ</t>
    </rPh>
    <phoneticPr fontId="4"/>
  </si>
  <si>
    <t>・将来的に有収水量の増加が見込めないため、維持管理費の節減や料金体系の見直しにより、経営の健全化を図っていく必要がある。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</si>
</sst>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0F-4E17-B48C-98F4D863977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F60F-4E17-B48C-98F4D863977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43.17</c:v>
                </c:pt>
              </c:numCache>
            </c:numRef>
          </c:val>
          <c:extLst>
            <c:ext xmlns:c16="http://schemas.microsoft.com/office/drawing/2014/chart" uri="{C3380CC4-5D6E-409C-BE32-E72D297353CC}">
              <c16:uniqueId val="{00000000-90B5-48A4-B926-7F1FAB58835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90B5-48A4-B926-7F1FAB58835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9ED4-4AD4-911B-F40A00078C73}"/>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9ED4-4AD4-911B-F40A00078C73}"/>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108.18</c:v>
                </c:pt>
              </c:numCache>
            </c:numRef>
          </c:val>
          <c:extLst>
            <c:ext xmlns:c16="http://schemas.microsoft.com/office/drawing/2014/chart" uri="{C3380CC4-5D6E-409C-BE32-E72D297353CC}">
              <c16:uniqueId val="{00000000-D435-4D69-BB2A-66035838888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D435-4D69-BB2A-66035838888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13.01</c:v>
                </c:pt>
              </c:numCache>
            </c:numRef>
          </c:val>
          <c:extLst>
            <c:ext xmlns:c16="http://schemas.microsoft.com/office/drawing/2014/chart" uri="{C3380CC4-5D6E-409C-BE32-E72D297353CC}">
              <c16:uniqueId val="{00000000-A8D2-4D1D-8D7A-99524C72BCB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A8D2-4D1D-8D7A-99524C72BCB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67-437A-BE62-9CB3378E157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367-437A-BE62-9CB3378E157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47D8-48BE-8CC2-780A47D2756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47D8-48BE-8CC2-780A47D2756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83.31</c:v>
                </c:pt>
              </c:numCache>
            </c:numRef>
          </c:val>
          <c:extLst>
            <c:ext xmlns:c16="http://schemas.microsoft.com/office/drawing/2014/chart" uri="{C3380CC4-5D6E-409C-BE32-E72D297353CC}">
              <c16:uniqueId val="{00000000-738A-4CE5-A387-5E2300E9657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738A-4CE5-A387-5E2300E9657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613.79</c:v>
                </c:pt>
              </c:numCache>
            </c:numRef>
          </c:val>
          <c:extLst>
            <c:ext xmlns:c16="http://schemas.microsoft.com/office/drawing/2014/chart" uri="{C3380CC4-5D6E-409C-BE32-E72D297353CC}">
              <c16:uniqueId val="{00000000-6811-4422-AA92-EBDD7DC6198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6811-4422-AA92-EBDD7DC6198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61.39</c:v>
                </c:pt>
              </c:numCache>
            </c:numRef>
          </c:val>
          <c:extLst>
            <c:ext xmlns:c16="http://schemas.microsoft.com/office/drawing/2014/chart" uri="{C3380CC4-5D6E-409C-BE32-E72D297353CC}">
              <c16:uniqueId val="{00000000-EBEA-43BE-B4E5-1B4F464E58C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EBEA-43BE-B4E5-1B4F464E58C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340.16</c:v>
                </c:pt>
              </c:numCache>
            </c:numRef>
          </c:val>
          <c:extLst>
            <c:ext xmlns:c16="http://schemas.microsoft.com/office/drawing/2014/chart" uri="{C3380CC4-5D6E-409C-BE32-E72D297353CC}">
              <c16:uniqueId val="{00000000-1E02-4506-9377-83E178855A5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1E02-4506-9377-83E178855A5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T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9" t="s">
        <v>0</v>
      </c>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row>
    <row r="3" spans="1:78" ht="9.75" customHeight="1" x14ac:dyDescent="0.15">
      <c r="A3" s="2"/>
      <c r="B3" s="69"/>
      <c r="C3" s="69"/>
      <c r="D3" s="69"/>
      <c r="E3" s="69"/>
      <c r="F3" s="69"/>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row>
    <row r="4" spans="1:78" ht="9.75" customHeight="1" x14ac:dyDescent="0.15">
      <c r="A4" s="2"/>
      <c r="B4" s="69"/>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69"/>
      <c r="BR4" s="69"/>
      <c r="BS4" s="69"/>
      <c r="BT4" s="69"/>
      <c r="BU4" s="69"/>
      <c r="BV4" s="69"/>
      <c r="BW4" s="69"/>
      <c r="BX4" s="69"/>
      <c r="BY4" s="69"/>
      <c r="BZ4" s="6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0" t="str">
        <f>データ!H6</f>
        <v>島根県　安来市</v>
      </c>
      <c r="C6" s="70"/>
      <c r="D6" s="70"/>
      <c r="E6" s="70"/>
      <c r="F6" s="70"/>
      <c r="G6" s="70"/>
      <c r="H6" s="70"/>
      <c r="I6" s="70"/>
      <c r="J6" s="70"/>
      <c r="K6" s="70"/>
      <c r="L6" s="70"/>
      <c r="M6" s="70"/>
      <c r="N6" s="70"/>
      <c r="O6" s="70"/>
      <c r="P6" s="70"/>
      <c r="Q6" s="70"/>
      <c r="R6" s="70"/>
      <c r="S6" s="70"/>
      <c r="T6" s="70"/>
      <c r="U6" s="70"/>
      <c r="V6" s="70"/>
      <c r="W6" s="70"/>
      <c r="X6" s="70"/>
      <c r="Y6" s="70"/>
      <c r="Z6" s="70"/>
      <c r="AA6" s="70"/>
      <c r="AB6" s="70"/>
      <c r="AC6" s="7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62" t="s">
        <v>9</v>
      </c>
      <c r="BM7" s="63"/>
      <c r="BN7" s="63"/>
      <c r="BO7" s="63"/>
      <c r="BP7" s="63"/>
      <c r="BQ7" s="63"/>
      <c r="BR7" s="63"/>
      <c r="BS7" s="63"/>
      <c r="BT7" s="63"/>
      <c r="BU7" s="63"/>
      <c r="BV7" s="63"/>
      <c r="BW7" s="63"/>
      <c r="BX7" s="63"/>
      <c r="BY7" s="64"/>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特定地域生活排水処理</v>
      </c>
      <c r="Q8" s="65"/>
      <c r="R8" s="65"/>
      <c r="S8" s="65"/>
      <c r="T8" s="65"/>
      <c r="U8" s="65"/>
      <c r="V8" s="65"/>
      <c r="W8" s="65" t="str">
        <f>データ!L6</f>
        <v>K2</v>
      </c>
      <c r="X8" s="65"/>
      <c r="Y8" s="65"/>
      <c r="Z8" s="65"/>
      <c r="AA8" s="65"/>
      <c r="AB8" s="65"/>
      <c r="AC8" s="65"/>
      <c r="AD8" s="66" t="str">
        <f>データ!$M$6</f>
        <v>非設置</v>
      </c>
      <c r="AE8" s="66"/>
      <c r="AF8" s="66"/>
      <c r="AG8" s="66"/>
      <c r="AH8" s="66"/>
      <c r="AI8" s="66"/>
      <c r="AJ8" s="66"/>
      <c r="AK8" s="3"/>
      <c r="AL8" s="54">
        <f>データ!S6</f>
        <v>35112</v>
      </c>
      <c r="AM8" s="54"/>
      <c r="AN8" s="54"/>
      <c r="AO8" s="54"/>
      <c r="AP8" s="54"/>
      <c r="AQ8" s="54"/>
      <c r="AR8" s="54"/>
      <c r="AS8" s="54"/>
      <c r="AT8" s="53">
        <f>データ!T6</f>
        <v>420.93</v>
      </c>
      <c r="AU8" s="53"/>
      <c r="AV8" s="53"/>
      <c r="AW8" s="53"/>
      <c r="AX8" s="53"/>
      <c r="AY8" s="53"/>
      <c r="AZ8" s="53"/>
      <c r="BA8" s="53"/>
      <c r="BB8" s="53">
        <f>データ!U6</f>
        <v>83.42</v>
      </c>
      <c r="BC8" s="53"/>
      <c r="BD8" s="53"/>
      <c r="BE8" s="53"/>
      <c r="BF8" s="53"/>
      <c r="BG8" s="53"/>
      <c r="BH8" s="53"/>
      <c r="BI8" s="53"/>
      <c r="BJ8" s="3"/>
      <c r="BK8" s="3"/>
      <c r="BL8" s="67" t="s">
        <v>10</v>
      </c>
      <c r="BM8" s="68"/>
      <c r="BN8" s="57" t="s">
        <v>11</v>
      </c>
      <c r="BO8" s="57"/>
      <c r="BP8" s="57"/>
      <c r="BQ8" s="57"/>
      <c r="BR8" s="57"/>
      <c r="BS8" s="57"/>
      <c r="BT8" s="57"/>
      <c r="BU8" s="57"/>
      <c r="BV8" s="57"/>
      <c r="BW8" s="57"/>
      <c r="BX8" s="57"/>
      <c r="BY8" s="58"/>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51" t="s">
        <v>21</v>
      </c>
      <c r="BO9" s="51"/>
      <c r="BP9" s="51"/>
      <c r="BQ9" s="51"/>
      <c r="BR9" s="51"/>
      <c r="BS9" s="51"/>
      <c r="BT9" s="51"/>
      <c r="BU9" s="51"/>
      <c r="BV9" s="51"/>
      <c r="BW9" s="51"/>
      <c r="BX9" s="51"/>
      <c r="BY9" s="52"/>
    </row>
    <row r="10" spans="1:78" ht="18.75" customHeight="1" x14ac:dyDescent="0.15">
      <c r="A10" s="2"/>
      <c r="B10" s="53" t="str">
        <f>データ!N6</f>
        <v>-</v>
      </c>
      <c r="C10" s="53"/>
      <c r="D10" s="53"/>
      <c r="E10" s="53"/>
      <c r="F10" s="53"/>
      <c r="G10" s="53"/>
      <c r="H10" s="53"/>
      <c r="I10" s="53">
        <f>データ!O6</f>
        <v>-2.29</v>
      </c>
      <c r="J10" s="53"/>
      <c r="K10" s="53"/>
      <c r="L10" s="53"/>
      <c r="M10" s="53"/>
      <c r="N10" s="53"/>
      <c r="O10" s="53"/>
      <c r="P10" s="53">
        <f>データ!P6</f>
        <v>8.39</v>
      </c>
      <c r="Q10" s="53"/>
      <c r="R10" s="53"/>
      <c r="S10" s="53"/>
      <c r="T10" s="53"/>
      <c r="U10" s="53"/>
      <c r="V10" s="53"/>
      <c r="W10" s="53">
        <f>データ!Q6</f>
        <v>100</v>
      </c>
      <c r="X10" s="53"/>
      <c r="Y10" s="53"/>
      <c r="Z10" s="53"/>
      <c r="AA10" s="53"/>
      <c r="AB10" s="53"/>
      <c r="AC10" s="53"/>
      <c r="AD10" s="54">
        <f>データ!R6</f>
        <v>4200</v>
      </c>
      <c r="AE10" s="54"/>
      <c r="AF10" s="54"/>
      <c r="AG10" s="54"/>
      <c r="AH10" s="54"/>
      <c r="AI10" s="54"/>
      <c r="AJ10" s="54"/>
      <c r="AK10" s="2"/>
      <c r="AL10" s="54">
        <f>データ!V6</f>
        <v>2927</v>
      </c>
      <c r="AM10" s="54"/>
      <c r="AN10" s="54"/>
      <c r="AO10" s="54"/>
      <c r="AP10" s="54"/>
      <c r="AQ10" s="54"/>
      <c r="AR10" s="54"/>
      <c r="AS10" s="54"/>
      <c r="AT10" s="53">
        <f>データ!W6</f>
        <v>0.28000000000000003</v>
      </c>
      <c r="AU10" s="53"/>
      <c r="AV10" s="53"/>
      <c r="AW10" s="53"/>
      <c r="AX10" s="53"/>
      <c r="AY10" s="53"/>
      <c r="AZ10" s="53"/>
      <c r="BA10" s="53"/>
      <c r="BB10" s="53">
        <f>データ!X6</f>
        <v>10453.57</v>
      </c>
      <c r="BC10" s="53"/>
      <c r="BD10" s="53"/>
      <c r="BE10" s="53"/>
      <c r="BF10" s="53"/>
      <c r="BG10" s="53"/>
      <c r="BH10" s="53"/>
      <c r="BI10" s="53"/>
      <c r="BJ10" s="2"/>
      <c r="BK10" s="2"/>
      <c r="BL10" s="55" t="s">
        <v>22</v>
      </c>
      <c r="BM10" s="56"/>
      <c r="BN10" s="44" t="s">
        <v>23</v>
      </c>
      <c r="BO10" s="44"/>
      <c r="BP10" s="44"/>
      <c r="BQ10" s="44"/>
      <c r="BR10" s="44"/>
      <c r="BS10" s="44"/>
      <c r="BT10" s="44"/>
      <c r="BU10" s="44"/>
      <c r="BV10" s="44"/>
      <c r="BW10" s="44"/>
      <c r="BX10" s="44"/>
      <c r="BY10" s="4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24</v>
      </c>
      <c r="BM11" s="46"/>
      <c r="BN11" s="46"/>
      <c r="BO11" s="46"/>
      <c r="BP11" s="46"/>
      <c r="BQ11" s="46"/>
      <c r="BR11" s="46"/>
      <c r="BS11" s="46"/>
      <c r="BT11" s="46"/>
      <c r="BU11" s="46"/>
      <c r="BV11" s="46"/>
      <c r="BW11" s="46"/>
      <c r="BX11" s="46"/>
      <c r="BY11" s="46"/>
      <c r="BZ11" s="4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15">
      <c r="A14" s="2"/>
      <c r="B14" s="48" t="s">
        <v>25</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112</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r46tBT0dE+RiUeXkHfw8qKVQ+9+YJLF7dS0dH7zWeFHOykVuFw+eNRZEdVe/yehxJ/5AyVNdBOBB7kRgKWtQxw==" saltValue="U6eQ7DUrT128diBr+HWDo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322067</v>
      </c>
      <c r="D6" s="19">
        <f t="shared" si="3"/>
        <v>46</v>
      </c>
      <c r="E6" s="19">
        <f t="shared" si="3"/>
        <v>18</v>
      </c>
      <c r="F6" s="19">
        <f t="shared" si="3"/>
        <v>0</v>
      </c>
      <c r="G6" s="19">
        <f t="shared" si="3"/>
        <v>0</v>
      </c>
      <c r="H6" s="19" t="str">
        <f t="shared" si="3"/>
        <v>島根県　安来市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-2.29</v>
      </c>
      <c r="P6" s="20">
        <f t="shared" si="3"/>
        <v>8.39</v>
      </c>
      <c r="Q6" s="20">
        <f t="shared" si="3"/>
        <v>100</v>
      </c>
      <c r="R6" s="20">
        <f t="shared" si="3"/>
        <v>4200</v>
      </c>
      <c r="S6" s="20">
        <f t="shared" si="3"/>
        <v>35112</v>
      </c>
      <c r="T6" s="20">
        <f t="shared" si="3"/>
        <v>420.93</v>
      </c>
      <c r="U6" s="20">
        <f t="shared" si="3"/>
        <v>83.42</v>
      </c>
      <c r="V6" s="20">
        <f t="shared" si="3"/>
        <v>2927</v>
      </c>
      <c r="W6" s="20">
        <f t="shared" si="3"/>
        <v>0.28000000000000003</v>
      </c>
      <c r="X6" s="20">
        <f t="shared" si="3"/>
        <v>10453.57</v>
      </c>
      <c r="Y6" s="21" t="str">
        <f>IF(Y7="",NA(),Y7)</f>
        <v>-</v>
      </c>
      <c r="Z6" s="21" t="str">
        <f t="shared" ref="Z6:AH6" si="4">IF(Z7="",NA(),Z7)</f>
        <v>-</v>
      </c>
      <c r="AA6" s="21" t="str">
        <f t="shared" si="4"/>
        <v>-</v>
      </c>
      <c r="AB6" s="21" t="str">
        <f t="shared" si="4"/>
        <v>-</v>
      </c>
      <c r="AC6" s="21">
        <f t="shared" si="4"/>
        <v>108.18</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83.31</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1">
        <f t="shared" si="7"/>
        <v>613.79</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61.39</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340.16</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43.17</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13.01</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322067</v>
      </c>
      <c r="D7" s="23">
        <v>46</v>
      </c>
      <c r="E7" s="23">
        <v>18</v>
      </c>
      <c r="F7" s="23">
        <v>0</v>
      </c>
      <c r="G7" s="23">
        <v>0</v>
      </c>
      <c r="H7" s="23" t="s">
        <v>96</v>
      </c>
      <c r="I7" s="23" t="s">
        <v>97</v>
      </c>
      <c r="J7" s="23" t="s">
        <v>98</v>
      </c>
      <c r="K7" s="23" t="s">
        <v>99</v>
      </c>
      <c r="L7" s="23" t="s">
        <v>100</v>
      </c>
      <c r="M7" s="23" t="s">
        <v>101</v>
      </c>
      <c r="N7" s="24" t="s">
        <v>102</v>
      </c>
      <c r="O7" s="24">
        <v>-2.29</v>
      </c>
      <c r="P7" s="24">
        <v>8.39</v>
      </c>
      <c r="Q7" s="24">
        <v>100</v>
      </c>
      <c r="R7" s="24">
        <v>4200</v>
      </c>
      <c r="S7" s="24">
        <v>35112</v>
      </c>
      <c r="T7" s="24">
        <v>420.93</v>
      </c>
      <c r="U7" s="24">
        <v>83.42</v>
      </c>
      <c r="V7" s="24">
        <v>2927</v>
      </c>
      <c r="W7" s="24">
        <v>0.28000000000000003</v>
      </c>
      <c r="X7" s="24">
        <v>10453.57</v>
      </c>
      <c r="Y7" s="24" t="s">
        <v>102</v>
      </c>
      <c r="Z7" s="24" t="s">
        <v>102</v>
      </c>
      <c r="AA7" s="24" t="s">
        <v>102</v>
      </c>
      <c r="AB7" s="24" t="s">
        <v>102</v>
      </c>
      <c r="AC7" s="24">
        <v>108.18</v>
      </c>
      <c r="AD7" s="24" t="s">
        <v>102</v>
      </c>
      <c r="AE7" s="24" t="s">
        <v>102</v>
      </c>
      <c r="AF7" s="24" t="s">
        <v>102</v>
      </c>
      <c r="AG7" s="24" t="s">
        <v>102</v>
      </c>
      <c r="AH7" s="24">
        <v>99.24</v>
      </c>
      <c r="AI7" s="24">
        <v>100.06</v>
      </c>
      <c r="AJ7" s="24" t="s">
        <v>102</v>
      </c>
      <c r="AK7" s="24" t="s">
        <v>102</v>
      </c>
      <c r="AL7" s="24" t="s">
        <v>102</v>
      </c>
      <c r="AM7" s="24" t="s">
        <v>102</v>
      </c>
      <c r="AN7" s="24">
        <v>0</v>
      </c>
      <c r="AO7" s="24" t="s">
        <v>102</v>
      </c>
      <c r="AP7" s="24" t="s">
        <v>102</v>
      </c>
      <c r="AQ7" s="24" t="s">
        <v>102</v>
      </c>
      <c r="AR7" s="24" t="s">
        <v>102</v>
      </c>
      <c r="AS7" s="24">
        <v>89.91</v>
      </c>
      <c r="AT7" s="24">
        <v>84.61</v>
      </c>
      <c r="AU7" s="24" t="s">
        <v>102</v>
      </c>
      <c r="AV7" s="24" t="s">
        <v>102</v>
      </c>
      <c r="AW7" s="24" t="s">
        <v>102</v>
      </c>
      <c r="AX7" s="24" t="s">
        <v>102</v>
      </c>
      <c r="AY7" s="24">
        <v>83.31</v>
      </c>
      <c r="AZ7" s="24" t="s">
        <v>102</v>
      </c>
      <c r="BA7" s="24" t="s">
        <v>102</v>
      </c>
      <c r="BB7" s="24" t="s">
        <v>102</v>
      </c>
      <c r="BC7" s="24" t="s">
        <v>102</v>
      </c>
      <c r="BD7" s="24">
        <v>103.61</v>
      </c>
      <c r="BE7" s="24">
        <v>106.63</v>
      </c>
      <c r="BF7" s="24" t="s">
        <v>102</v>
      </c>
      <c r="BG7" s="24" t="s">
        <v>102</v>
      </c>
      <c r="BH7" s="24" t="s">
        <v>102</v>
      </c>
      <c r="BI7" s="24" t="s">
        <v>102</v>
      </c>
      <c r="BJ7" s="24">
        <v>613.79</v>
      </c>
      <c r="BK7" s="24" t="s">
        <v>102</v>
      </c>
      <c r="BL7" s="24" t="s">
        <v>102</v>
      </c>
      <c r="BM7" s="24" t="s">
        <v>102</v>
      </c>
      <c r="BN7" s="24" t="s">
        <v>102</v>
      </c>
      <c r="BO7" s="24">
        <v>368.83</v>
      </c>
      <c r="BP7" s="24">
        <v>386.06</v>
      </c>
      <c r="BQ7" s="24" t="s">
        <v>102</v>
      </c>
      <c r="BR7" s="24" t="s">
        <v>102</v>
      </c>
      <c r="BS7" s="24" t="s">
        <v>102</v>
      </c>
      <c r="BT7" s="24" t="s">
        <v>102</v>
      </c>
      <c r="BU7" s="24">
        <v>61.39</v>
      </c>
      <c r="BV7" s="24" t="s">
        <v>102</v>
      </c>
      <c r="BW7" s="24" t="s">
        <v>102</v>
      </c>
      <c r="BX7" s="24" t="s">
        <v>102</v>
      </c>
      <c r="BY7" s="24" t="s">
        <v>102</v>
      </c>
      <c r="BZ7" s="24">
        <v>53.25</v>
      </c>
      <c r="CA7" s="24">
        <v>51.14</v>
      </c>
      <c r="CB7" s="24" t="s">
        <v>102</v>
      </c>
      <c r="CC7" s="24" t="s">
        <v>102</v>
      </c>
      <c r="CD7" s="24" t="s">
        <v>102</v>
      </c>
      <c r="CE7" s="24" t="s">
        <v>102</v>
      </c>
      <c r="CF7" s="24">
        <v>340.16</v>
      </c>
      <c r="CG7" s="24" t="s">
        <v>102</v>
      </c>
      <c r="CH7" s="24" t="s">
        <v>102</v>
      </c>
      <c r="CI7" s="24" t="s">
        <v>102</v>
      </c>
      <c r="CJ7" s="24" t="s">
        <v>102</v>
      </c>
      <c r="CK7" s="24">
        <v>325.45</v>
      </c>
      <c r="CL7" s="24">
        <v>329.31</v>
      </c>
      <c r="CM7" s="24" t="s">
        <v>102</v>
      </c>
      <c r="CN7" s="24" t="s">
        <v>102</v>
      </c>
      <c r="CO7" s="24" t="s">
        <v>102</v>
      </c>
      <c r="CP7" s="24" t="s">
        <v>102</v>
      </c>
      <c r="CQ7" s="24">
        <v>43.17</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13.01</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ys00666</cp:lastModifiedBy>
  <dcterms:created xsi:type="dcterms:W3CDTF">2025-12-23T06:31:11Z</dcterms:created>
  <dcterms:modified xsi:type="dcterms:W3CDTF">2026-01-27T00:13:33Z</dcterms:modified>
  <cp:category/>
</cp:coreProperties>
</file>