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上下水道部\下水道課\管理\公営企業関連\4.経営比較分析表\R06決算\02.提出\"/>
    </mc:Choice>
  </mc:AlternateContent>
  <workbookProtection workbookAlgorithmName="SHA-512" workbookHashValue="anO/5sjFeVZwj8yJWJcAFjiTPmVhhQXIBwZIsrPsl1qz1/B+14KjJM5vHuJhLRQrIojbJeyi4uegFax221FpFw==" workbookSaltValue="bMp59f0KHLgrQD7AVVaOA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<sst xmlns="http://schemas.openxmlformats.org/spreadsheetml/2006/main" count="319" uniqueCount="118">
  <si>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</si>
  <si>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</si>
  <si>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</si>
  <si>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</si>
  <si>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</si>
  <si>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</si>
  <si>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</si>
  <si>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</si>
  <si>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</si>
  <si>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</si>
  <si>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</si>
  <si>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</si>
  <si>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</si>
  <si>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</si>
  <si>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</si>
  <si>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</si>
  <si>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</si>
  <si>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</si>
  <si>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</si>
  <si>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</si>
  <si>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</si>
  <si>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</si>
  <si>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</si>
  <si>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</si>
  <si>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</si>
  <si>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</si>
  <si>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</si>
  <si>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</si>
  <si>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</si>
  <si>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</si>
  <si>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</si>
  <si>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</si>
  <si>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</si>
  <si>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</si>
  <si>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</si>
  <si>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</si>
  <si>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</si>
  <si>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</si>
  <si>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</si>
  <si>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</si>
  <si>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</si>
  <si>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</si>
  <si>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</si>
  <si>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</si>
  <si>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</si>
  <si>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</si>
  <si>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</si>
  <si>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</si>
  <si>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</si>
  <si>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</si>
  <si>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</si>
  <si>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</si>
  <si>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</si>
  <si>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</si>
  <si>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</si>
  <si>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</si>
  <si>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</si>
  <si>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</si>
  <si>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</si>
  <si>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</si>
  <si>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</si>
  <si>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</si>
  <si>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</si>
  <si>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</si>
  <si>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</si>
  <si>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</si>
  <si>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</si>
  <si>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</si>
  <si>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</si>
  <si>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</si>
  <si>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</si>
  <si>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</si>
  <si>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</si>
  <si>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</si>
  <si>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</si>
  <si>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</si>
  <si>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</si>
  <si>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</si>
  <si>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</si>
  <si>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</si>
  <si>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</si>
  <si>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</si>
  <si>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</si>
  <si>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</si>
  <si>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</si>
  <si>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</si>
  <si>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</si>
  <si>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</si>
  <si>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</si>
  <si>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</si>
  <si>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</si>
  <si>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</si>
  <si>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</si>
  <si>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</si>
  <si>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</si>
  <si>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</si>
  <si>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安来市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</si>
  <si>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</si>
  <si>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</si>
  <si>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</si>
  <si>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</si>
  <si>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</si>
  <si>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</si>
  <si>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</si>
  <si>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</si>
  <si>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</si>
  <si>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</si>
  <si>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</si>
  <si>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</si>
  <si>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</si>
  <si>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</si>
  <si>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</si>
  <si>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</si>
  <si>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</si>
  <si>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</si>
  <si>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・現在のところ、管渠の破損等の状況には至っていない。
・管渠について、古いものでは供用開始から31年を経過しているが、まだ耐用年数を迎えておらず（管渠の標準耐用年数は50年）、また管渠調査にて損傷が確認されていないため、管渠更新は行っていない。ただし、今後は長寿命化へ向けての取組を行っていく必要がある。</t>
    <rPh sb="1" eb="3">
      <t>ゲンザイ</t>
    </rPh>
    <rPh sb="41" eb="43">
      <t>キョウヨウ</t>
    </rPh>
    <rPh sb="43" eb="45">
      <t>カイシ</t>
    </rPh>
    <phoneticPr fontId="4"/>
  </si>
  <si>
    <t>・山間地等スケールメリットの発生しにくい事業であり、使用料収入だけで維持管理費を賄うことは困難である。経営の健全化のためには、施設統合等も視野に入れ、効率的な施設運営を検討していく必要がある。
・今後も未接続世帯への働きかけを積極的に行い、水洗化率向上を図り、使用料収入を増加させるとともに、維持管理費の節減を行い、経営の健全化を図っていく必要がある。</t>
  </si>
  <si>
    <t>・令和5年度以前の当該値がないが、これは令和6年度が法適化初年度のためである。
・経常収支比率は100%を下回っており、繰入金がなければ使用料収入で汚水処理費が賄えていない状況にある。
・経費回収率が全国平均を上回っているのは、既に整備が完了しているためである。
・予算に占める企業債償還金の割合が大きく、自主財源のみでは経営が成り立たず、一般会計からの繰入金に頼らざるをえない状況にある。このため、令和3年度に使用料改定を行った。
・事業完了しており、企業債残高は減少傾向にある。
・水洗化率は増加傾向にあるが、節水意識の向上、少子高齢化の進展及び人口減少等により、使用料収入は減少傾向にある。
・施設利用率が全国平均を下回っているのは、一部施設において過疎化の進展により接続率が伸び悩んでいるためである。
・令和7年度以降に、処理施設統合の計画を策定する予定である。</t>
    <rPh sb="53" eb="55">
      <t>シタマワ</t>
    </rPh>
    <rPh sb="144" eb="145">
      <t>キン</t>
    </rPh>
    <rPh sb="200" eb="202">
      <t>レイワ</t>
    </rPh>
    <rPh sb="203" eb="205">
      <t>ネンド</t>
    </rPh>
    <rPh sb="206" eb="209">
      <t>シヨウリョウ</t>
    </rPh>
    <rPh sb="209" eb="211">
      <t>カイテイ</t>
    </rPh>
    <rPh sb="212" eb="213">
      <t>オコナ</t>
    </rPh>
    <rPh sb="248" eb="250">
      <t>ゾウカ</t>
    </rPh>
    <rPh sb="265" eb="267">
      <t>ショウシ</t>
    </rPh>
    <rPh sb="267" eb="270">
      <t>コウレイカ</t>
    </rPh>
    <rPh sb="271" eb="273">
      <t>シンテン</t>
    </rPh>
    <rPh sb="273" eb="274">
      <t>オヨ</t>
    </rPh>
    <rPh sb="279" eb="28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</si>
</sst>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C5-4EFC-BEF8-2072F005B0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4C5-4EFC-BEF8-2072F005B0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39.08</c:v>
                </c:pt>
              </c:numCache>
            </c:numRef>
          </c:val>
          <c:extLst>
            <c:ext xmlns:c16="http://schemas.microsoft.com/office/drawing/2014/chart" uri="{C3380CC4-5D6E-409C-BE32-E72D297353CC}">
              <c16:uniqueId val="{00000000-1CD7-4E74-A76B-597896F4A0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CD7-4E74-A76B-597896F4A0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91.84</c:v>
                </c:pt>
              </c:numCache>
            </c:numRef>
          </c:val>
          <c:extLst>
            <c:ext xmlns:c16="http://schemas.microsoft.com/office/drawing/2014/chart" uri="{C3380CC4-5D6E-409C-BE32-E72D297353CC}">
              <c16:uniqueId val="{00000000-7511-4477-9A76-A48EAF412F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7511-4477-9A76-A48EAF412F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99.61</c:v>
                </c:pt>
              </c:numCache>
            </c:numRef>
          </c:val>
          <c:extLst>
            <c:ext xmlns:c16="http://schemas.microsoft.com/office/drawing/2014/chart" uri="{C3380CC4-5D6E-409C-BE32-E72D297353CC}">
              <c16:uniqueId val="{00000000-028C-4870-AC6F-FE00222579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028C-4870-AC6F-FE00222579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3.65</c:v>
                </c:pt>
              </c:numCache>
            </c:numRef>
          </c:val>
          <c:extLst>
            <c:ext xmlns:c16="http://schemas.microsoft.com/office/drawing/2014/chart" uri="{C3380CC4-5D6E-409C-BE32-E72D297353CC}">
              <c16:uniqueId val="{00000000-3567-485D-8DC6-2D7ACC77B6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3567-485D-8DC6-2D7ACC77B6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A8-4E36-B193-88E9072643A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27A8-4E36-B193-88E9072643A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1.58</c:v>
                </c:pt>
              </c:numCache>
            </c:numRef>
          </c:val>
          <c:extLst>
            <c:ext xmlns:c16="http://schemas.microsoft.com/office/drawing/2014/chart" uri="{C3380CC4-5D6E-409C-BE32-E72D297353CC}">
              <c16:uniqueId val="{00000000-7DE1-4205-B7BB-14F43A54CD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7DE1-4205-B7BB-14F43A54CD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4.8899999999999997</c:v>
                </c:pt>
              </c:numCache>
            </c:numRef>
          </c:val>
          <c:extLst>
            <c:ext xmlns:c16="http://schemas.microsoft.com/office/drawing/2014/chart" uri="{C3380CC4-5D6E-409C-BE32-E72D297353CC}">
              <c16:uniqueId val="{00000000-FB10-442C-A405-DDDBA73067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FB10-442C-A405-DDDBA73067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1312.27</c:v>
                </c:pt>
              </c:numCache>
            </c:numRef>
          </c:val>
          <c:extLst>
            <c:ext xmlns:c16="http://schemas.microsoft.com/office/drawing/2014/chart" uri="{C3380CC4-5D6E-409C-BE32-E72D297353CC}">
              <c16:uniqueId val="{00000000-F6F9-4FB5-9FC8-D9DCA88B48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F6F9-4FB5-9FC8-D9DCA88B48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68.209999999999994</c:v>
                </c:pt>
              </c:numCache>
            </c:numRef>
          </c:val>
          <c:extLst>
            <c:ext xmlns:c16="http://schemas.microsoft.com/office/drawing/2014/chart" uri="{C3380CC4-5D6E-409C-BE32-E72D297353CC}">
              <c16:uniqueId val="{00000000-3BDE-4413-B6DA-527EC339AF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3BDE-4413-B6DA-527EC339AF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323.05</c:v>
                </c:pt>
              </c:numCache>
            </c:numRef>
          </c:val>
          <c:extLst>
            <c:ext xmlns:c16="http://schemas.microsoft.com/office/drawing/2014/chart" uri="{C3380CC4-5D6E-409C-BE32-E72D297353CC}">
              <c16:uniqueId val="{00000000-0792-4E4D-A10E-694F76FD31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0792-4E4D-A10E-694F76FD31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安来市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35112</v>
      </c>
      <c r="AM8" s="36"/>
      <c r="AN8" s="36"/>
      <c r="AO8" s="36"/>
      <c r="AP8" s="36"/>
      <c r="AQ8" s="36"/>
      <c r="AR8" s="36"/>
      <c r="AS8" s="36"/>
      <c r="AT8" s="37">
        <f>データ!T6</f>
        <v>420.93</v>
      </c>
      <c r="AU8" s="37"/>
      <c r="AV8" s="37"/>
      <c r="AW8" s="37"/>
      <c r="AX8" s="37"/>
      <c r="AY8" s="37"/>
      <c r="AZ8" s="37"/>
      <c r="BA8" s="37"/>
      <c r="BB8" s="37">
        <f>データ!U6</f>
        <v>83.42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53.45</v>
      </c>
      <c r="J10" s="37"/>
      <c r="K10" s="37"/>
      <c r="L10" s="37"/>
      <c r="M10" s="37"/>
      <c r="N10" s="37"/>
      <c r="O10" s="37"/>
      <c r="P10" s="37">
        <f>データ!P6</f>
        <v>18.23</v>
      </c>
      <c r="Q10" s="37"/>
      <c r="R10" s="37"/>
      <c r="S10" s="37"/>
      <c r="T10" s="37"/>
      <c r="U10" s="37"/>
      <c r="V10" s="37"/>
      <c r="W10" s="37">
        <f>データ!Q6</f>
        <v>100</v>
      </c>
      <c r="X10" s="37"/>
      <c r="Y10" s="37"/>
      <c r="Z10" s="37"/>
      <c r="AA10" s="37"/>
      <c r="AB10" s="37"/>
      <c r="AC10" s="37"/>
      <c r="AD10" s="36">
        <f>データ!R6</f>
        <v>4200</v>
      </c>
      <c r="AE10" s="36"/>
      <c r="AF10" s="36"/>
      <c r="AG10" s="36"/>
      <c r="AH10" s="36"/>
      <c r="AI10" s="36"/>
      <c r="AJ10" s="36"/>
      <c r="AK10" s="2"/>
      <c r="AL10" s="36">
        <f>データ!V6</f>
        <v>6359</v>
      </c>
      <c r="AM10" s="36"/>
      <c r="AN10" s="36"/>
      <c r="AO10" s="36"/>
      <c r="AP10" s="36"/>
      <c r="AQ10" s="36"/>
      <c r="AR10" s="36"/>
      <c r="AS10" s="36"/>
      <c r="AT10" s="37">
        <f>データ!W6</f>
        <v>10.63</v>
      </c>
      <c r="AU10" s="37"/>
      <c r="AV10" s="37"/>
      <c r="AW10" s="37"/>
      <c r="AX10" s="37"/>
      <c r="AY10" s="37"/>
      <c r="AZ10" s="37"/>
      <c r="BA10" s="37"/>
      <c r="BB10" s="37">
        <f>データ!X6</f>
        <v>598.21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tTuV11e53MNPAf0S/4uEYHicAK+F8MCoF5E/wWp0x8TAdhYYnrYYjEB/JhbxLmb5j9JFCKWtgH4dnDPEu+/Itg==" saltValue="c6roY/p7hBt9KtiQXvVp8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322067</v>
      </c>
      <c r="D6" s="19">
        <f t="shared" si="3"/>
        <v>46</v>
      </c>
      <c r="E6" s="19">
        <f t="shared" si="3"/>
        <v>17</v>
      </c>
      <c r="F6" s="19">
        <f t="shared" si="3"/>
        <v>5</v>
      </c>
      <c r="G6" s="19">
        <f t="shared" si="3"/>
        <v>0</v>
      </c>
      <c r="H6" s="19" t="str">
        <f t="shared" si="3"/>
        <v>島根県　安来市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53.45</v>
      </c>
      <c r="P6" s="20">
        <f t="shared" si="3"/>
        <v>18.23</v>
      </c>
      <c r="Q6" s="20">
        <f t="shared" si="3"/>
        <v>100</v>
      </c>
      <c r="R6" s="20">
        <f t="shared" si="3"/>
        <v>4200</v>
      </c>
      <c r="S6" s="20">
        <f t="shared" si="3"/>
        <v>35112</v>
      </c>
      <c r="T6" s="20">
        <f t="shared" si="3"/>
        <v>420.93</v>
      </c>
      <c r="U6" s="20">
        <f t="shared" si="3"/>
        <v>83.42</v>
      </c>
      <c r="V6" s="20">
        <f t="shared" si="3"/>
        <v>6359</v>
      </c>
      <c r="W6" s="20">
        <f t="shared" si="3"/>
        <v>10.63</v>
      </c>
      <c r="X6" s="20">
        <f t="shared" si="3"/>
        <v>598.21</v>
      </c>
      <c r="Y6" s="21" t="str">
        <f>IF(Y7="",NA(),Y7)</f>
        <v>-</v>
      </c>
      <c r="Z6" s="21" t="str">
        <f t="shared" ref="Z6:AH6" si="4">IF(Z7="",NA(),Z7)</f>
        <v>-</v>
      </c>
      <c r="AA6" s="21" t="str">
        <f t="shared" si="4"/>
        <v>-</v>
      </c>
      <c r="AB6" s="21" t="str">
        <f t="shared" si="4"/>
        <v>-</v>
      </c>
      <c r="AC6" s="21">
        <f t="shared" si="4"/>
        <v>99.61</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1">
        <f t="shared" si="5"/>
        <v>1.58</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4.8899999999999997</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1312.27</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68.209999999999994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323.05</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39.08</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91.84</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3.65</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322067</v>
      </c>
      <c r="D7" s="23">
        <v>46</v>
      </c>
      <c r="E7" s="23">
        <v>17</v>
      </c>
      <c r="F7" s="23">
        <v>5</v>
      </c>
      <c r="G7" s="23">
        <v>0</v>
      </c>
      <c r="H7" s="23" t="s">
        <v>96</v>
      </c>
      <c r="I7" s="23" t="s">
        <v>97</v>
      </c>
      <c r="J7" s="23" t="s">
        <v>98</v>
      </c>
      <c r="K7" s="23" t="s">
        <v>99</v>
      </c>
      <c r="L7" s="23" t="s">
        <v>100</v>
      </c>
      <c r="M7" s="23" t="s">
        <v>101</v>
      </c>
      <c r="N7" s="24" t="s">
        <v>102</v>
      </c>
      <c r="O7" s="24">
        <v>53.45</v>
      </c>
      <c r="P7" s="24">
        <v>18.23</v>
      </c>
      <c r="Q7" s="24">
        <v>100</v>
      </c>
      <c r="R7" s="24">
        <v>4200</v>
      </c>
      <c r="S7" s="24">
        <v>35112</v>
      </c>
      <c r="T7" s="24">
        <v>420.93</v>
      </c>
      <c r="U7" s="24">
        <v>83.42</v>
      </c>
      <c r="V7" s="24">
        <v>6359</v>
      </c>
      <c r="W7" s="24">
        <v>10.63</v>
      </c>
      <c r="X7" s="24">
        <v>598.21</v>
      </c>
      <c r="Y7" s="24" t="s">
        <v>102</v>
      </c>
      <c r="Z7" s="24" t="s">
        <v>102</v>
      </c>
      <c r="AA7" s="24" t="s">
        <v>102</v>
      </c>
      <c r="AB7" s="24" t="s">
        <v>102</v>
      </c>
      <c r="AC7" s="24">
        <v>99.61</v>
      </c>
      <c r="AD7" s="24" t="s">
        <v>102</v>
      </c>
      <c r="AE7" s="24" t="s">
        <v>102</v>
      </c>
      <c r="AF7" s="24" t="s">
        <v>102</v>
      </c>
      <c r="AG7" s="24" t="s">
        <v>102</v>
      </c>
      <c r="AH7" s="24">
        <v>103.04</v>
      </c>
      <c r="AI7" s="24">
        <v>104.3</v>
      </c>
      <c r="AJ7" s="24" t="s">
        <v>102</v>
      </c>
      <c r="AK7" s="24" t="s">
        <v>102</v>
      </c>
      <c r="AL7" s="24" t="s">
        <v>102</v>
      </c>
      <c r="AM7" s="24" t="s">
        <v>102</v>
      </c>
      <c r="AN7" s="24">
        <v>1.58</v>
      </c>
      <c r="AO7" s="24" t="s">
        <v>102</v>
      </c>
      <c r="AP7" s="24" t="s">
        <v>102</v>
      </c>
      <c r="AQ7" s="24" t="s">
        <v>102</v>
      </c>
      <c r="AR7" s="24" t="s">
        <v>102</v>
      </c>
      <c r="AS7" s="24">
        <v>100.31</v>
      </c>
      <c r="AT7" s="24">
        <v>102.74</v>
      </c>
      <c r="AU7" s="24" t="s">
        <v>102</v>
      </c>
      <c r="AV7" s="24" t="s">
        <v>102</v>
      </c>
      <c r="AW7" s="24" t="s">
        <v>102</v>
      </c>
      <c r="AX7" s="24" t="s">
        <v>102</v>
      </c>
      <c r="AY7" s="24">
        <v>4.8899999999999997</v>
      </c>
      <c r="AZ7" s="24" t="s">
        <v>102</v>
      </c>
      <c r="BA7" s="24" t="s">
        <v>102</v>
      </c>
      <c r="BB7" s="24" t="s">
        <v>102</v>
      </c>
      <c r="BC7" s="24" t="s">
        <v>102</v>
      </c>
      <c r="BD7" s="24">
        <v>41.03</v>
      </c>
      <c r="BE7" s="24">
        <v>47.19</v>
      </c>
      <c r="BF7" s="24" t="s">
        <v>102</v>
      </c>
      <c r="BG7" s="24" t="s">
        <v>102</v>
      </c>
      <c r="BH7" s="24" t="s">
        <v>102</v>
      </c>
      <c r="BI7" s="24" t="s">
        <v>102</v>
      </c>
      <c r="BJ7" s="24">
        <v>1312.27</v>
      </c>
      <c r="BK7" s="24" t="s">
        <v>102</v>
      </c>
      <c r="BL7" s="24" t="s">
        <v>102</v>
      </c>
      <c r="BM7" s="24" t="s">
        <v>102</v>
      </c>
      <c r="BN7" s="24" t="s">
        <v>102</v>
      </c>
      <c r="BO7" s="24">
        <v>796.8</v>
      </c>
      <c r="BP7" s="24">
        <v>798.1</v>
      </c>
      <c r="BQ7" s="24" t="s">
        <v>102</v>
      </c>
      <c r="BR7" s="24" t="s">
        <v>102</v>
      </c>
      <c r="BS7" s="24" t="s">
        <v>102</v>
      </c>
      <c r="BT7" s="24" t="s">
        <v>102</v>
      </c>
      <c r="BU7" s="24">
        <v>68.209999999999994</v>
      </c>
      <c r="BV7" s="24" t="s">
        <v>102</v>
      </c>
      <c r="BW7" s="24" t="s">
        <v>102</v>
      </c>
      <c r="BX7" s="24" t="s">
        <v>102</v>
      </c>
      <c r="BY7" s="24" t="s">
        <v>102</v>
      </c>
      <c r="BZ7" s="24">
        <v>58.41</v>
      </c>
      <c r="CA7" s="24">
        <v>54.51</v>
      </c>
      <c r="CB7" s="24" t="s">
        <v>102</v>
      </c>
      <c r="CC7" s="24" t="s">
        <v>102</v>
      </c>
      <c r="CD7" s="24" t="s">
        <v>102</v>
      </c>
      <c r="CE7" s="24" t="s">
        <v>102</v>
      </c>
      <c r="CF7" s="24">
        <v>323.05</v>
      </c>
      <c r="CG7" s="24" t="s">
        <v>102</v>
      </c>
      <c r="CH7" s="24" t="s">
        <v>102</v>
      </c>
      <c r="CI7" s="24" t="s">
        <v>102</v>
      </c>
      <c r="CJ7" s="24" t="s">
        <v>102</v>
      </c>
      <c r="CK7" s="24">
        <v>267.33999999999997</v>
      </c>
      <c r="CL7" s="24">
        <v>286.33</v>
      </c>
      <c r="CM7" s="24" t="s">
        <v>102</v>
      </c>
      <c r="CN7" s="24" t="s">
        <v>102</v>
      </c>
      <c r="CO7" s="24" t="s">
        <v>102</v>
      </c>
      <c r="CP7" s="24" t="s">
        <v>102</v>
      </c>
      <c r="CQ7" s="24">
        <v>39.08</v>
      </c>
      <c r="CR7" s="24" t="s">
        <v>102</v>
      </c>
      <c r="CS7" s="24" t="s">
        <v>102</v>
      </c>
      <c r="CT7" s="24" t="s">
        <v>102</v>
      </c>
      <c r="CU7" s="24" t="s">
        <v>102</v>
      </c>
      <c r="CV7" s="24">
        <v>52.34</v>
      </c>
      <c r="CW7" s="24">
        <v>49.92</v>
      </c>
      <c r="CX7" s="24" t="s">
        <v>102</v>
      </c>
      <c r="CY7" s="24" t="s">
        <v>102</v>
      </c>
      <c r="CZ7" s="24" t="s">
        <v>102</v>
      </c>
      <c r="DA7" s="24" t="s">
        <v>102</v>
      </c>
      <c r="DB7" s="24">
        <v>91.84</v>
      </c>
      <c r="DC7" s="24" t="s">
        <v>102</v>
      </c>
      <c r="DD7" s="24" t="s">
        <v>102</v>
      </c>
      <c r="DE7" s="24" t="s">
        <v>102</v>
      </c>
      <c r="DF7" s="24" t="s">
        <v>102</v>
      </c>
      <c r="DG7" s="24">
        <v>90.05</v>
      </c>
      <c r="DH7" s="24">
        <v>87.8</v>
      </c>
      <c r="DI7" s="24" t="s">
        <v>102</v>
      </c>
      <c r="DJ7" s="24" t="s">
        <v>102</v>
      </c>
      <c r="DK7" s="24" t="s">
        <v>102</v>
      </c>
      <c r="DL7" s="24" t="s">
        <v>102</v>
      </c>
      <c r="DM7" s="24">
        <v>3.65</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ys00666</cp:lastModifiedBy>
  <dcterms:created xsi:type="dcterms:W3CDTF">2025-12-23T06:22:21Z</dcterms:created>
  <dcterms:modified xsi:type="dcterms:W3CDTF">2026-01-27T00:22:30Z</dcterms:modified>
  <cp:category/>
</cp:coreProperties>
</file>