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RLGy8lIkIWJLzTuO+8Bo8bggAPT9B8g2xOs+AUxb7FagH/KZrP1TkbgYzIh+iwlOj07w3rlktzpsCzERomJ/TQ==" workbookSaltValue="rC+uF3sD6SFSX39TySq61A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<sst xmlns="http://schemas.openxmlformats.org/spreadsheetml/2006/main" xmlns:r="http://schemas.openxmlformats.org/officeDocument/2006/relationships" count="111" uniqueCount="111">
  <si>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</si>
  <si>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</si>
  <si>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</si>
  <si>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</si>
  <si>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</si>
  <si>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</si>
  <si>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</si>
  <si>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</si>
  <si>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</si>
  <si>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</si>
  <si>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</si>
  <si>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</si>
  <si>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</si>
  <si>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</si>
  <si>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</si>
  <si>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</si>
  <si>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</si>
  <si>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</si>
  <si>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</si>
  <si>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</si>
  <si>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</si>
  <si>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</si>
  <si>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A5</t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</si>
  <si>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</si>
  <si>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</si>
  <si>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</si>
  <si>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</si>
  <si>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</si>
  <si>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</si>
  <si>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</si>
  <si>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</si>
  <si>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</si>
  <si>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</si>
  <si>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</si>
  <si>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</si>
  <si>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</si>
  <si>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</si>
  <si>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</si>
  <si>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</si>
  <si>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</si>
  <si>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</si>
  <si>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</si>
  <si>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</si>
  <si>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</si>
  <si>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</si>
  <si>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</si>
  <si>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</si>
  <si>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</si>
  <si>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</si>
  <si>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</si>
  <si>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</si>
  <si>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</si>
  <si>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</si>
  <si>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</si>
  <si>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</si>
  <si>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</si>
  <si>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</si>
  <si>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</si>
  <si>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</si>
  <si>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</si>
  <si>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</si>
  <si>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</si>
  <si>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</si>
  <si>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</si>
  <si>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</si>
  <si>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</si>
  <si>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</si>
  <si>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</si>
  <si>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</si>
  <si>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</si>
  <si>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</si>
  <si>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</si>
  <si>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</si>
  <si>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</si>
  <si>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</si>
  <si>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</si>
  <si>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</si>
  <si>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</si>
  <si>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</si>
  <si>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</si>
  <si>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</si>
  <si>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</si>
  <si>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</si>
  <si>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</si>
  <si>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</si>
  <si>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</si>
  <si>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</si>
  <si>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</si>
  <si>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</si>
  <si>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</si>
  <si>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</si>
  <si>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</si>
  <si>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</si>
  <si>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</si>
  <si>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島根県　安来市</t>
  </si>
  <si>
    <t>法適用</t>
  </si>
  <si>
    <t>水道事業</t>
  </si>
  <si>
    <t>末端給水事業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</si>
  <si>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</si>
  <si>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</si>
  <si>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</si>
  <si>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</si>
  <si>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</si>
  <si>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</si>
  <si>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</si>
  <si>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</si>
  <si>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</si>
  <si>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</si>
  <si>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r>
      <t>　</t>
    </r>
    <r>
      <rPr>
        <sz val="11"/>
        <color theme="1"/>
        <rFont val="ＭＳ ゴシック"/>
      </rPr>
      <t>引</t>
    </r>
    <r>
      <rPr>
        <sz val="11"/>
        <color theme="1"/>
        <rFont val="ＭＳ ゴシック"/>
      </rPr>
      <t>き続き経費が増加している中において、経営状況が厳しいことに変わりがありません。
　管路更新は、重要事業であり、継続して実施していますが、財政課題や、人員不足等により、十分に対応できていない現状です。これを踏まえ、料金改定を進めている状況です。</t>
    </r>
    <rPh sb="1" eb="2">
      <t>ヒ</t>
    </rPh>
    <rPh sb="3" eb="4">
      <t>ツヅ</t>
    </rPh>
    <rPh sb="5" eb="7">
      <t>ケイヒ</t>
    </rPh>
    <rPh sb="8" eb="10">
      <t>ゾウカ</t>
    </rPh>
    <rPh sb="14" eb="15">
      <t>ナカ</t>
    </rPh>
    <rPh sb="20" eb="22">
      <t>ケイエイ</t>
    </rPh>
    <rPh sb="22" eb="24">
      <t>ジョウキョウ</t>
    </rPh>
    <rPh sb="25" eb="26">
      <t>キビ</t>
    </rPh>
    <rPh sb="31" eb="32">
      <t>カ</t>
    </rPh>
    <rPh sb="43" eb="45">
      <t>カンロ</t>
    </rPh>
    <rPh sb="45" eb="47">
      <t>コウシン</t>
    </rPh>
    <rPh sb="49" eb="51">
      <t>ジュウヨウ</t>
    </rPh>
    <rPh sb="51" eb="53">
      <t>ジギョウ</t>
    </rPh>
    <rPh sb="57" eb="59">
      <t>ケイゾク</t>
    </rPh>
    <rPh sb="61" eb="63">
      <t>ジッシ</t>
    </rPh>
    <rPh sb="70" eb="72">
      <t>ザイセイ</t>
    </rPh>
    <rPh sb="72" eb="74">
      <t>カダイ</t>
    </rPh>
    <rPh sb="76" eb="78">
      <t>ジンイン</t>
    </rPh>
    <rPh sb="78" eb="80">
      <t>ブソク</t>
    </rPh>
    <rPh sb="80" eb="81">
      <t>トウ</t>
    </rPh>
    <rPh sb="85" eb="87">
      <t>ジュウブン</t>
    </rPh>
    <rPh sb="88" eb="90">
      <t>タイオウ</t>
    </rPh>
    <rPh sb="96" eb="98">
      <t>ゲンジョウ</t>
    </rPh>
    <rPh sb="104" eb="105">
      <t>フ</t>
    </rPh>
    <rPh sb="108" eb="110">
      <t>リョウキン</t>
    </rPh>
    <rPh sb="110" eb="112">
      <t>カイテイ</t>
    </rPh>
    <rPh sb="113" eb="114">
      <t>スス</t>
    </rPh>
    <rPh sb="118" eb="120">
      <t>ジョウキョウ</t>
    </rPh>
    <phoneticPr fontId="1"/>
  </si>
  <si>
    <r>
      <t>　</t>
    </r>
    <r>
      <rPr>
        <sz val="11"/>
        <color theme="1"/>
        <rFont val="ＭＳ ゴシック"/>
      </rPr>
      <t>交</t>
    </r>
    <r>
      <rPr>
        <sz val="11"/>
        <color theme="1"/>
        <rFont val="ＭＳ ゴシック"/>
      </rPr>
      <t>付金を利用して、更新工事を継続して実施していますが、管路経年化率は、令和６年度は、大きく増加しました。
　有形固定資産減価償却率は年々増加しており、今後増加する傾向にあると考えています。</t>
    </r>
    <rPh sb="1" eb="4">
      <t>コウフキン</t>
    </rPh>
    <rPh sb="5" eb="7">
      <t>リヨウ</t>
    </rPh>
    <rPh sb="10" eb="12">
      <t>コウシン</t>
    </rPh>
    <rPh sb="12" eb="14">
      <t>コウジ</t>
    </rPh>
    <rPh sb="15" eb="17">
      <t>ケイゾク</t>
    </rPh>
    <rPh sb="19" eb="21">
      <t>ジッシ</t>
    </rPh>
    <rPh sb="36" eb="38">
      <t>レイワ</t>
    </rPh>
    <rPh sb="39" eb="41">
      <t>ネンド</t>
    </rPh>
    <rPh sb="76" eb="78">
      <t>コンゴ</t>
    </rPh>
    <rPh sb="78" eb="80">
      <t>ゾウカ</t>
    </rPh>
    <rPh sb="82" eb="84">
      <t>ケイコウ</t>
    </rPh>
    <rPh sb="88" eb="89">
      <t>カンガ</t>
    </rPh>
    <phoneticPr fontId="1"/>
  </si>
  <si>
    <r>
      <t>　</t>
    </r>
    <r>
      <rPr>
        <sz val="11"/>
        <color theme="1"/>
        <rFont val="ＭＳ ゴシック"/>
      </rPr>
      <t>経</t>
    </r>
    <r>
      <rPr>
        <sz val="11"/>
        <color theme="1"/>
        <rFont val="ＭＳ ゴシック"/>
      </rPr>
      <t>常収支比率は、令和６年度は、100％を下回り、６年ぶりに当年度純損失を計上しました。企業債残高対給水収益比率は、平均値と比べて高いが、簡易水道事業債の企業債残高が多く、それに見合う給水収益がないために、改善することが非常に困難な状況です。給水収益は、近年は、３％程度の減少率で推移し、経費は増加している中で厳しい状況が続いています。
　</t>
    </r>
    <rPh sb="1" eb="3">
      <t>ケイジョウ</t>
    </rPh>
    <rPh sb="3" eb="5">
      <t>シュウシ</t>
    </rPh>
    <rPh sb="5" eb="7">
      <t>ヒリツ</t>
    </rPh>
    <rPh sb="9" eb="11">
      <t>レイワ</t>
    </rPh>
    <rPh sb="12" eb="14">
      <t>ネンド</t>
    </rPh>
    <rPh sb="21" eb="23">
      <t>シタマワ</t>
    </rPh>
    <rPh sb="26" eb="27">
      <t>ネン</t>
    </rPh>
    <rPh sb="30" eb="33">
      <t>トウネンド</t>
    </rPh>
    <rPh sb="33" eb="36">
      <t>ジュンソンシツ</t>
    </rPh>
    <rPh sb="37" eb="39">
      <t>ケイジョウ</t>
    </rPh>
    <rPh sb="44" eb="46">
      <t>キギョウ</t>
    </rPh>
    <rPh sb="46" eb="47">
      <t>サイ</t>
    </rPh>
    <rPh sb="47" eb="49">
      <t>ザンダカ</t>
    </rPh>
    <rPh sb="49" eb="50">
      <t>タイ</t>
    </rPh>
    <rPh sb="50" eb="52">
      <t>キュウスイ</t>
    </rPh>
    <rPh sb="52" eb="54">
      <t>シュウエキ</t>
    </rPh>
    <rPh sb="54" eb="56">
      <t>ヒリツ</t>
    </rPh>
    <rPh sb="58" eb="61">
      <t>ヘイキンチ</t>
    </rPh>
    <rPh sb="62" eb="63">
      <t>クラ</t>
    </rPh>
    <rPh sb="65" eb="66">
      <t>タカ</t>
    </rPh>
    <rPh sb="69" eb="71">
      <t>カンイ</t>
    </rPh>
    <rPh sb="71" eb="73">
      <t>スイドウ</t>
    </rPh>
    <rPh sb="73" eb="75">
      <t>ジギョウ</t>
    </rPh>
    <rPh sb="75" eb="76">
      <t>サイ</t>
    </rPh>
    <rPh sb="77" eb="79">
      <t>キギョウ</t>
    </rPh>
    <rPh sb="79" eb="80">
      <t>サイ</t>
    </rPh>
    <rPh sb="80" eb="82">
      <t>ザンダカ</t>
    </rPh>
    <rPh sb="83" eb="84">
      <t>オオ</t>
    </rPh>
    <rPh sb="89" eb="91">
      <t>ミア</t>
    </rPh>
    <rPh sb="92" eb="94">
      <t>キュウスイ</t>
    </rPh>
    <rPh sb="94" eb="96">
      <t>シュウエキ</t>
    </rPh>
    <rPh sb="103" eb="105">
      <t>カイゼン</t>
    </rPh>
    <rPh sb="110" eb="112">
      <t>ヒジョウ</t>
    </rPh>
    <rPh sb="113" eb="115">
      <t>コンナン</t>
    </rPh>
    <rPh sb="116" eb="118">
      <t>ジョウキョウ</t>
    </rPh>
    <rPh sb="121" eb="123">
      <t>キュウスイ</t>
    </rPh>
    <rPh sb="123" eb="125">
      <t>シュウエキ</t>
    </rPh>
    <rPh sb="127" eb="129">
      <t>キンネン</t>
    </rPh>
    <rPh sb="133" eb="135">
      <t>テイド</t>
    </rPh>
    <rPh sb="136" eb="139">
      <t>ゲンショウリツ</t>
    </rPh>
    <rPh sb="140" eb="142">
      <t>スイイ</t>
    </rPh>
    <rPh sb="144" eb="146">
      <t>ケイヒ</t>
    </rPh>
    <rPh sb="147" eb="149">
      <t>ゾウカ</t>
    </rPh>
    <rPh sb="153" eb="154">
      <t>ナカ</t>
    </rPh>
    <rPh sb="155" eb="156">
      <t>キビ</t>
    </rPh>
    <rPh sb="158" eb="160">
      <t>ジョウキョウ</t>
    </rPh>
    <rPh sb="161" eb="162">
      <t>ツヅ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</si>
</sst>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0.87</c:v>
                </c:pt>
                <c:pt idx="1">
                  <c:v>1.04</c:v>
                </c:pt>
                <c:pt idx="2">
                  <c:v>0.63</c:v>
                </c:pt>
                <c:pt idx="3">
                  <c:v>0.55000000000000004</c:v>
                </c:pt>
                <c:pt idx="4">
                  <c:v>0.61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66.16</c:v>
                </c:pt>
                <c:pt idx="1">
                  <c:v>65.040000000000006</c:v>
                </c:pt>
                <c:pt idx="2">
                  <c:v>64.09</c:v>
                </c:pt>
                <c:pt idx="3">
                  <c:v>61.92</c:v>
                </c:pt>
                <c:pt idx="4">
                  <c:v>63.26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91.3</c:v>
                </c:pt>
                <c:pt idx="1">
                  <c:v>90.67</c:v>
                </c:pt>
                <c:pt idx="2">
                  <c:v>90.03</c:v>
                </c:pt>
                <c:pt idx="3">
                  <c:v>90.66</c:v>
                </c:pt>
                <c:pt idx="4">
                  <c:v>86.53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104.98</c:v>
                </c:pt>
                <c:pt idx="1">
                  <c:v>105.08</c:v>
                </c:pt>
                <c:pt idx="2">
                  <c:v>100.36</c:v>
                </c:pt>
                <c:pt idx="3">
                  <c:v>101.49</c:v>
                </c:pt>
                <c:pt idx="4">
                  <c:v>98.52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51.07</c:v>
                </c:pt>
                <c:pt idx="1">
                  <c:v>52.34</c:v>
                </c:pt>
                <c:pt idx="2">
                  <c:v>53.74</c:v>
                </c:pt>
                <c:pt idx="3">
                  <c:v>54.93</c:v>
                </c:pt>
                <c:pt idx="4">
                  <c:v>56.06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9.6</c:v>
                </c:pt>
                <c:pt idx="1">
                  <c:v>9.1300000000000008</c:v>
                </c:pt>
                <c:pt idx="2">
                  <c:v>8.27</c:v>
                </c:pt>
                <c:pt idx="3">
                  <c:v>8.7799999999999994</c:v>
                </c:pt>
                <c:pt idx="4">
                  <c:v>16.5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0.39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193.9</c:v>
                </c:pt>
                <c:pt idx="1">
                  <c:v>211.01</c:v>
                </c:pt>
                <c:pt idx="2">
                  <c:v>208.45</c:v>
                </c:pt>
                <c:pt idx="3">
                  <c:v>208.79</c:v>
                </c:pt>
                <c:pt idx="4">
                  <c:v>212.89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792.58</c:v>
                </c:pt>
                <c:pt idx="1">
                  <c:v>790.74</c:v>
                </c:pt>
                <c:pt idx="2">
                  <c:v>763.27</c:v>
                </c:pt>
                <c:pt idx="3">
                  <c:v>752.51</c:v>
                </c:pt>
                <c:pt idx="4">
                  <c:v>745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95.48</c:v>
                </c:pt>
                <c:pt idx="1">
                  <c:v>97.04</c:v>
                </c:pt>
                <c:pt idx="2">
                  <c:v>91.71</c:v>
                </c:pt>
                <c:pt idx="3">
                  <c:v>93.45</c:v>
                </c:pt>
                <c:pt idx="4">
                  <c:v>89.24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204.97</c:v>
                </c:pt>
                <c:pt idx="1">
                  <c:v>201.96</c:v>
                </c:pt>
                <c:pt idx="2">
                  <c:v>214.35</c:v>
                </c:pt>
                <c:pt idx="3">
                  <c:v>210.67</c:v>
                </c:pt>
                <c:pt idx="4">
                  <c:v>220.98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1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V1" workbookViewId="0">
      <selection activeCell="CD12" sqref="CD12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島根県　安来市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9</v>
      </c>
      <c r="Q7" s="25"/>
      <c r="R7" s="25"/>
      <c r="S7" s="25"/>
      <c r="T7" s="25"/>
      <c r="U7" s="25"/>
      <c r="V7" s="25"/>
      <c r="W7" s="25" t="s">
        <v>17</v>
      </c>
      <c r="X7" s="25"/>
      <c r="Y7" s="25"/>
      <c r="Z7" s="25"/>
      <c r="AA7" s="25"/>
      <c r="AB7" s="25"/>
      <c r="AC7" s="25"/>
      <c r="AD7" s="25" t="s">
        <v>6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A5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35112</v>
      </c>
      <c r="AM8" s="29"/>
      <c r="AN8" s="29"/>
      <c r="AO8" s="29"/>
      <c r="AP8" s="29"/>
      <c r="AQ8" s="29"/>
      <c r="AR8" s="29"/>
      <c r="AS8" s="29"/>
      <c r="AT8" s="7">
        <f>データ!$S$6</f>
        <v>420.93</v>
      </c>
      <c r="AU8" s="15"/>
      <c r="AV8" s="15"/>
      <c r="AW8" s="15"/>
      <c r="AX8" s="15"/>
      <c r="AY8" s="15"/>
      <c r="AZ8" s="15"/>
      <c r="BA8" s="15"/>
      <c r="BB8" s="27">
        <f>データ!$T$6</f>
        <v>83.42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16</v>
      </c>
      <c r="BM8" s="46"/>
      <c r="BN8" s="53" t="s">
        <v>21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23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2"/>
      <c r="P9" s="25" t="s">
        <v>26</v>
      </c>
      <c r="Q9" s="25"/>
      <c r="R9" s="25"/>
      <c r="S9" s="25"/>
      <c r="T9" s="25"/>
      <c r="U9" s="25"/>
      <c r="V9" s="25"/>
      <c r="W9" s="25" t="s">
        <v>24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29</v>
      </c>
      <c r="AM9" s="25"/>
      <c r="AN9" s="25"/>
      <c r="AO9" s="25"/>
      <c r="AP9" s="25"/>
      <c r="AQ9" s="25"/>
      <c r="AR9" s="25"/>
      <c r="AS9" s="25"/>
      <c r="AT9" s="5" t="s">
        <v>31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33</v>
      </c>
      <c r="BM9" s="47"/>
      <c r="BN9" s="54" t="s">
        <v>34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53.97</v>
      </c>
      <c r="J10" s="15"/>
      <c r="K10" s="15"/>
      <c r="L10" s="15"/>
      <c r="M10" s="15"/>
      <c r="N10" s="15"/>
      <c r="O10" s="24"/>
      <c r="P10" s="27">
        <f>データ!$P$6</f>
        <v>98.94</v>
      </c>
      <c r="Q10" s="27"/>
      <c r="R10" s="27"/>
      <c r="S10" s="27"/>
      <c r="T10" s="27"/>
      <c r="U10" s="27"/>
      <c r="V10" s="27"/>
      <c r="W10" s="29">
        <f>データ!$Q$6</f>
        <v>3516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34513</v>
      </c>
      <c r="AM10" s="29"/>
      <c r="AN10" s="29"/>
      <c r="AO10" s="29"/>
      <c r="AP10" s="29"/>
      <c r="AQ10" s="29"/>
      <c r="AR10" s="29"/>
      <c r="AS10" s="29"/>
      <c r="AT10" s="7">
        <f>データ!$V$6</f>
        <v>259.75</v>
      </c>
      <c r="AU10" s="15"/>
      <c r="AV10" s="15"/>
      <c r="AW10" s="15"/>
      <c r="AX10" s="15"/>
      <c r="AY10" s="15"/>
      <c r="AZ10" s="15"/>
      <c r="BA10" s="15"/>
      <c r="BB10" s="27">
        <f>データ!$W$6</f>
        <v>132.87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36</v>
      </c>
      <c r="BM10" s="48"/>
      <c r="BN10" s="55" t="s">
        <v>38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40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43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110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44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109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13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108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46</v>
      </c>
      <c r="C84" s="12"/>
      <c r="D84" s="12"/>
      <c r="E84" s="12" t="s">
        <v>47</v>
      </c>
      <c r="F84" s="12" t="s">
        <v>49</v>
      </c>
      <c r="G84" s="12" t="s">
        <v>51</v>
      </c>
      <c r="H84" s="12" t="s">
        <v>45</v>
      </c>
      <c r="I84" s="12" t="s">
        <v>14</v>
      </c>
      <c r="J84" s="12" t="s">
        <v>30</v>
      </c>
      <c r="K84" s="12" t="s">
        <v>52</v>
      </c>
      <c r="L84" s="12" t="s">
        <v>53</v>
      </c>
      <c r="M84" s="12" t="s">
        <v>35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lL+9Xepp2o/WrAqv3X+JAZoMlBHxKRznaGIWyeG6V/sLhiaCT1UwAK9Wlx0tHQTH/yjSabdx09lOKUYIdwXeuQ==" saltValue="YXW4u09mLmjAcZuD9WFreg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50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59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20</v>
      </c>
      <c r="B3" s="67" t="s">
        <v>54</v>
      </c>
      <c r="C3" s="67" t="s">
        <v>61</v>
      </c>
      <c r="D3" s="67" t="s">
        <v>39</v>
      </c>
      <c r="E3" s="67" t="s">
        <v>8</v>
      </c>
      <c r="F3" s="67" t="s">
        <v>7</v>
      </c>
      <c r="G3" s="67" t="s">
        <v>27</v>
      </c>
      <c r="H3" s="74" t="s">
        <v>32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58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62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56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48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42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37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63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64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66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67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68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28</v>
      </c>
      <c r="B5" s="69"/>
      <c r="C5" s="69"/>
      <c r="D5" s="69"/>
      <c r="E5" s="69"/>
      <c r="F5" s="69"/>
      <c r="G5" s="69"/>
      <c r="H5" s="76" t="s">
        <v>60</v>
      </c>
      <c r="I5" s="76" t="s">
        <v>69</v>
      </c>
      <c r="J5" s="76" t="s">
        <v>70</v>
      </c>
      <c r="K5" s="76" t="s">
        <v>71</v>
      </c>
      <c r="L5" s="76" t="s">
        <v>72</v>
      </c>
      <c r="M5" s="76" t="s">
        <v>6</v>
      </c>
      <c r="N5" s="76" t="s">
        <v>73</v>
      </c>
      <c r="O5" s="76" t="s">
        <v>74</v>
      </c>
      <c r="P5" s="76" t="s">
        <v>75</v>
      </c>
      <c r="Q5" s="76" t="s">
        <v>76</v>
      </c>
      <c r="R5" s="76" t="s">
        <v>77</v>
      </c>
      <c r="S5" s="76" t="s">
        <v>78</v>
      </c>
      <c r="T5" s="76" t="s">
        <v>65</v>
      </c>
      <c r="U5" s="76" t="s">
        <v>79</v>
      </c>
      <c r="V5" s="76" t="s">
        <v>80</v>
      </c>
      <c r="W5" s="76" t="s">
        <v>81</v>
      </c>
      <c r="X5" s="76" t="s">
        <v>82</v>
      </c>
      <c r="Y5" s="76" t="s">
        <v>83</v>
      </c>
      <c r="Z5" s="76" t="s">
        <v>84</v>
      </c>
      <c r="AA5" s="76" t="s">
        <v>85</v>
      </c>
      <c r="AB5" s="76" t="s">
        <v>86</v>
      </c>
      <c r="AC5" s="76" t="s">
        <v>87</v>
      </c>
      <c r="AD5" s="76" t="s">
        <v>89</v>
      </c>
      <c r="AE5" s="76" t="s">
        <v>90</v>
      </c>
      <c r="AF5" s="76" t="s">
        <v>91</v>
      </c>
      <c r="AG5" s="76" t="s">
        <v>92</v>
      </c>
      <c r="AH5" s="76" t="s">
        <v>46</v>
      </c>
      <c r="AI5" s="76" t="s">
        <v>82</v>
      </c>
      <c r="AJ5" s="76" t="s">
        <v>83</v>
      </c>
      <c r="AK5" s="76" t="s">
        <v>84</v>
      </c>
      <c r="AL5" s="76" t="s">
        <v>85</v>
      </c>
      <c r="AM5" s="76" t="s">
        <v>86</v>
      </c>
      <c r="AN5" s="76" t="s">
        <v>87</v>
      </c>
      <c r="AO5" s="76" t="s">
        <v>89</v>
      </c>
      <c r="AP5" s="76" t="s">
        <v>90</v>
      </c>
      <c r="AQ5" s="76" t="s">
        <v>91</v>
      </c>
      <c r="AR5" s="76" t="s">
        <v>92</v>
      </c>
      <c r="AS5" s="76" t="s">
        <v>88</v>
      </c>
      <c r="AT5" s="76" t="s">
        <v>82</v>
      </c>
      <c r="AU5" s="76" t="s">
        <v>83</v>
      </c>
      <c r="AV5" s="76" t="s">
        <v>84</v>
      </c>
      <c r="AW5" s="76" t="s">
        <v>85</v>
      </c>
      <c r="AX5" s="76" t="s">
        <v>86</v>
      </c>
      <c r="AY5" s="76" t="s">
        <v>87</v>
      </c>
      <c r="AZ5" s="76" t="s">
        <v>89</v>
      </c>
      <c r="BA5" s="76" t="s">
        <v>90</v>
      </c>
      <c r="BB5" s="76" t="s">
        <v>91</v>
      </c>
      <c r="BC5" s="76" t="s">
        <v>92</v>
      </c>
      <c r="BD5" s="76" t="s">
        <v>88</v>
      </c>
      <c r="BE5" s="76" t="s">
        <v>82</v>
      </c>
      <c r="BF5" s="76" t="s">
        <v>83</v>
      </c>
      <c r="BG5" s="76" t="s">
        <v>84</v>
      </c>
      <c r="BH5" s="76" t="s">
        <v>85</v>
      </c>
      <c r="BI5" s="76" t="s">
        <v>86</v>
      </c>
      <c r="BJ5" s="76" t="s">
        <v>87</v>
      </c>
      <c r="BK5" s="76" t="s">
        <v>89</v>
      </c>
      <c r="BL5" s="76" t="s">
        <v>90</v>
      </c>
      <c r="BM5" s="76" t="s">
        <v>91</v>
      </c>
      <c r="BN5" s="76" t="s">
        <v>92</v>
      </c>
      <c r="BO5" s="76" t="s">
        <v>88</v>
      </c>
      <c r="BP5" s="76" t="s">
        <v>82</v>
      </c>
      <c r="BQ5" s="76" t="s">
        <v>83</v>
      </c>
      <c r="BR5" s="76" t="s">
        <v>84</v>
      </c>
      <c r="BS5" s="76" t="s">
        <v>85</v>
      </c>
      <c r="BT5" s="76" t="s">
        <v>86</v>
      </c>
      <c r="BU5" s="76" t="s">
        <v>87</v>
      </c>
      <c r="BV5" s="76" t="s">
        <v>89</v>
      </c>
      <c r="BW5" s="76" t="s">
        <v>90</v>
      </c>
      <c r="BX5" s="76" t="s">
        <v>91</v>
      </c>
      <c r="BY5" s="76" t="s">
        <v>92</v>
      </c>
      <c r="BZ5" s="76" t="s">
        <v>88</v>
      </c>
      <c r="CA5" s="76" t="s">
        <v>82</v>
      </c>
      <c r="CB5" s="76" t="s">
        <v>83</v>
      </c>
      <c r="CC5" s="76" t="s">
        <v>84</v>
      </c>
      <c r="CD5" s="76" t="s">
        <v>85</v>
      </c>
      <c r="CE5" s="76" t="s">
        <v>86</v>
      </c>
      <c r="CF5" s="76" t="s">
        <v>87</v>
      </c>
      <c r="CG5" s="76" t="s">
        <v>89</v>
      </c>
      <c r="CH5" s="76" t="s">
        <v>90</v>
      </c>
      <c r="CI5" s="76" t="s">
        <v>91</v>
      </c>
      <c r="CJ5" s="76" t="s">
        <v>92</v>
      </c>
      <c r="CK5" s="76" t="s">
        <v>88</v>
      </c>
      <c r="CL5" s="76" t="s">
        <v>82</v>
      </c>
      <c r="CM5" s="76" t="s">
        <v>83</v>
      </c>
      <c r="CN5" s="76" t="s">
        <v>84</v>
      </c>
      <c r="CO5" s="76" t="s">
        <v>85</v>
      </c>
      <c r="CP5" s="76" t="s">
        <v>86</v>
      </c>
      <c r="CQ5" s="76" t="s">
        <v>87</v>
      </c>
      <c r="CR5" s="76" t="s">
        <v>89</v>
      </c>
      <c r="CS5" s="76" t="s">
        <v>90</v>
      </c>
      <c r="CT5" s="76" t="s">
        <v>91</v>
      </c>
      <c r="CU5" s="76" t="s">
        <v>92</v>
      </c>
      <c r="CV5" s="76" t="s">
        <v>88</v>
      </c>
      <c r="CW5" s="76" t="s">
        <v>82</v>
      </c>
      <c r="CX5" s="76" t="s">
        <v>83</v>
      </c>
      <c r="CY5" s="76" t="s">
        <v>84</v>
      </c>
      <c r="CZ5" s="76" t="s">
        <v>85</v>
      </c>
      <c r="DA5" s="76" t="s">
        <v>86</v>
      </c>
      <c r="DB5" s="76" t="s">
        <v>87</v>
      </c>
      <c r="DC5" s="76" t="s">
        <v>89</v>
      </c>
      <c r="DD5" s="76" t="s">
        <v>90</v>
      </c>
      <c r="DE5" s="76" t="s">
        <v>91</v>
      </c>
      <c r="DF5" s="76" t="s">
        <v>92</v>
      </c>
      <c r="DG5" s="76" t="s">
        <v>88</v>
      </c>
      <c r="DH5" s="76" t="s">
        <v>82</v>
      </c>
      <c r="DI5" s="76" t="s">
        <v>83</v>
      </c>
      <c r="DJ5" s="76" t="s">
        <v>84</v>
      </c>
      <c r="DK5" s="76" t="s">
        <v>85</v>
      </c>
      <c r="DL5" s="76" t="s">
        <v>86</v>
      </c>
      <c r="DM5" s="76" t="s">
        <v>87</v>
      </c>
      <c r="DN5" s="76" t="s">
        <v>89</v>
      </c>
      <c r="DO5" s="76" t="s">
        <v>90</v>
      </c>
      <c r="DP5" s="76" t="s">
        <v>91</v>
      </c>
      <c r="DQ5" s="76" t="s">
        <v>92</v>
      </c>
      <c r="DR5" s="76" t="s">
        <v>88</v>
      </c>
      <c r="DS5" s="76" t="s">
        <v>82</v>
      </c>
      <c r="DT5" s="76" t="s">
        <v>83</v>
      </c>
      <c r="DU5" s="76" t="s">
        <v>84</v>
      </c>
      <c r="DV5" s="76" t="s">
        <v>85</v>
      </c>
      <c r="DW5" s="76" t="s">
        <v>86</v>
      </c>
      <c r="DX5" s="76" t="s">
        <v>87</v>
      </c>
      <c r="DY5" s="76" t="s">
        <v>89</v>
      </c>
      <c r="DZ5" s="76" t="s">
        <v>90</v>
      </c>
      <c r="EA5" s="76" t="s">
        <v>91</v>
      </c>
      <c r="EB5" s="76" t="s">
        <v>92</v>
      </c>
      <c r="EC5" s="76" t="s">
        <v>88</v>
      </c>
      <c r="ED5" s="76" t="s">
        <v>82</v>
      </c>
      <c r="EE5" s="76" t="s">
        <v>83</v>
      </c>
      <c r="EF5" s="76" t="s">
        <v>84</v>
      </c>
      <c r="EG5" s="76" t="s">
        <v>85</v>
      </c>
      <c r="EH5" s="76" t="s">
        <v>86</v>
      </c>
      <c r="EI5" s="76" t="s">
        <v>87</v>
      </c>
      <c r="EJ5" s="76" t="s">
        <v>89</v>
      </c>
      <c r="EK5" s="76" t="s">
        <v>90</v>
      </c>
      <c r="EL5" s="76" t="s">
        <v>91</v>
      </c>
      <c r="EM5" s="76" t="s">
        <v>92</v>
      </c>
      <c r="EN5" s="76" t="s">
        <v>88</v>
      </c>
    </row>
    <row r="6" spans="1:144" s="64" customFormat="1">
      <c r="A6" s="65" t="s">
        <v>93</v>
      </c>
      <c r="B6" s="70">
        <f t="shared" ref="B6:W6" si="1">B7</f>
        <v>2024</v>
      </c>
      <c r="C6" s="70">
        <f t="shared" si="1"/>
        <v>322067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島根県　安来市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A5</v>
      </c>
      <c r="M6" s="70" t="str">
        <f t="shared" si="1"/>
        <v>非設置</v>
      </c>
      <c r="N6" s="79" t="str">
        <f t="shared" si="1"/>
        <v>-</v>
      </c>
      <c r="O6" s="79">
        <f t="shared" si="1"/>
        <v>53.97</v>
      </c>
      <c r="P6" s="79">
        <f t="shared" si="1"/>
        <v>98.94</v>
      </c>
      <c r="Q6" s="79">
        <f t="shared" si="1"/>
        <v>3516</v>
      </c>
      <c r="R6" s="79">
        <f t="shared" si="1"/>
        <v>35112</v>
      </c>
      <c r="S6" s="79">
        <f t="shared" si="1"/>
        <v>420.93</v>
      </c>
      <c r="T6" s="79">
        <f t="shared" si="1"/>
        <v>83.42</v>
      </c>
      <c r="U6" s="79">
        <f t="shared" si="1"/>
        <v>34513</v>
      </c>
      <c r="V6" s="79">
        <f t="shared" si="1"/>
        <v>259.75</v>
      </c>
      <c r="W6" s="79">
        <f t="shared" si="1"/>
        <v>132.87</v>
      </c>
      <c r="X6" s="85">
        <f t="shared" ref="X6:AG6" si="2">IF(X7="",NA(),X7)</f>
        <v>104.98</v>
      </c>
      <c r="Y6" s="85">
        <f t="shared" si="2"/>
        <v>105.08</v>
      </c>
      <c r="Z6" s="85">
        <f t="shared" si="2"/>
        <v>100.36</v>
      </c>
      <c r="AA6" s="85">
        <f t="shared" si="2"/>
        <v>101.49</v>
      </c>
      <c r="AB6" s="85">
        <f t="shared" si="2"/>
        <v>98.52</v>
      </c>
      <c r="AC6" s="85">
        <f t="shared" si="2"/>
        <v>108.83</v>
      </c>
      <c r="AD6" s="85">
        <f t="shared" si="2"/>
        <v>109.23</v>
      </c>
      <c r="AE6" s="85">
        <f t="shared" si="2"/>
        <v>108.04</v>
      </c>
      <c r="AF6" s="85">
        <f t="shared" si="2"/>
        <v>107.49</v>
      </c>
      <c r="AG6" s="85">
        <f t="shared" si="2"/>
        <v>107.15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85">
        <f t="shared" si="3"/>
        <v>0.39</v>
      </c>
      <c r="AN6" s="85">
        <f t="shared" si="3"/>
        <v>4.34</v>
      </c>
      <c r="AO6" s="85">
        <f t="shared" si="3"/>
        <v>4.6900000000000004</v>
      </c>
      <c r="AP6" s="85">
        <f t="shared" si="3"/>
        <v>4.72</v>
      </c>
      <c r="AQ6" s="85">
        <f t="shared" si="3"/>
        <v>5.76</v>
      </c>
      <c r="AR6" s="85">
        <f t="shared" si="3"/>
        <v>4.74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193.9</v>
      </c>
      <c r="AU6" s="85">
        <f t="shared" si="4"/>
        <v>211.01</v>
      </c>
      <c r="AV6" s="85">
        <f t="shared" si="4"/>
        <v>208.45</v>
      </c>
      <c r="AW6" s="85">
        <f t="shared" si="4"/>
        <v>208.79</v>
      </c>
      <c r="AX6" s="85">
        <f t="shared" si="4"/>
        <v>212.89</v>
      </c>
      <c r="AY6" s="85">
        <f t="shared" si="4"/>
        <v>327.77</v>
      </c>
      <c r="AZ6" s="85">
        <f t="shared" si="4"/>
        <v>338.02</v>
      </c>
      <c r="BA6" s="85">
        <f t="shared" si="4"/>
        <v>345.94</v>
      </c>
      <c r="BB6" s="85">
        <f t="shared" si="4"/>
        <v>329.7</v>
      </c>
      <c r="BC6" s="85">
        <f t="shared" si="4"/>
        <v>319.99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792.58</v>
      </c>
      <c r="BF6" s="85">
        <f t="shared" si="5"/>
        <v>790.74</v>
      </c>
      <c r="BG6" s="85">
        <f t="shared" si="5"/>
        <v>763.27</v>
      </c>
      <c r="BH6" s="85">
        <f t="shared" si="5"/>
        <v>752.51</v>
      </c>
      <c r="BI6" s="85">
        <f t="shared" si="5"/>
        <v>745</v>
      </c>
      <c r="BJ6" s="85">
        <f t="shared" si="5"/>
        <v>397.1</v>
      </c>
      <c r="BK6" s="85">
        <f t="shared" si="5"/>
        <v>379.91</v>
      </c>
      <c r="BL6" s="85">
        <f t="shared" si="5"/>
        <v>386.61</v>
      </c>
      <c r="BM6" s="85">
        <f t="shared" si="5"/>
        <v>381.56</v>
      </c>
      <c r="BN6" s="85">
        <f t="shared" si="5"/>
        <v>365.55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95.48</v>
      </c>
      <c r="BQ6" s="85">
        <f t="shared" si="6"/>
        <v>97.04</v>
      </c>
      <c r="BR6" s="85">
        <f t="shared" si="6"/>
        <v>91.71</v>
      </c>
      <c r="BS6" s="85">
        <f t="shared" si="6"/>
        <v>93.45</v>
      </c>
      <c r="BT6" s="85">
        <f t="shared" si="6"/>
        <v>89.24</v>
      </c>
      <c r="BU6" s="85">
        <f t="shared" si="6"/>
        <v>95.79</v>
      </c>
      <c r="BV6" s="85">
        <f t="shared" si="6"/>
        <v>98.3</v>
      </c>
      <c r="BW6" s="85">
        <f t="shared" si="6"/>
        <v>93.82</v>
      </c>
      <c r="BX6" s="85">
        <f t="shared" si="6"/>
        <v>95.04</v>
      </c>
      <c r="BY6" s="85">
        <f t="shared" si="6"/>
        <v>95.42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204.97</v>
      </c>
      <c r="CB6" s="85">
        <f t="shared" si="7"/>
        <v>201.96</v>
      </c>
      <c r="CC6" s="85">
        <f t="shared" si="7"/>
        <v>214.35</v>
      </c>
      <c r="CD6" s="85">
        <f t="shared" si="7"/>
        <v>210.67</v>
      </c>
      <c r="CE6" s="85">
        <f t="shared" si="7"/>
        <v>220.98</v>
      </c>
      <c r="CF6" s="85">
        <f t="shared" si="7"/>
        <v>171.13</v>
      </c>
      <c r="CG6" s="85">
        <f t="shared" si="7"/>
        <v>173.7</v>
      </c>
      <c r="CH6" s="85">
        <f t="shared" si="7"/>
        <v>178.94</v>
      </c>
      <c r="CI6" s="85">
        <f t="shared" si="7"/>
        <v>180.19</v>
      </c>
      <c r="CJ6" s="85">
        <f t="shared" si="7"/>
        <v>184.25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66.16</v>
      </c>
      <c r="CM6" s="85">
        <f t="shared" si="8"/>
        <v>65.040000000000006</v>
      </c>
      <c r="CN6" s="85">
        <f t="shared" si="8"/>
        <v>64.09</v>
      </c>
      <c r="CO6" s="85">
        <f t="shared" si="8"/>
        <v>61.92</v>
      </c>
      <c r="CP6" s="85">
        <f t="shared" si="8"/>
        <v>63.26</v>
      </c>
      <c r="CQ6" s="85">
        <f t="shared" si="8"/>
        <v>60.12</v>
      </c>
      <c r="CR6" s="85">
        <f t="shared" si="8"/>
        <v>60.34</v>
      </c>
      <c r="CS6" s="85">
        <f t="shared" si="8"/>
        <v>59.54</v>
      </c>
      <c r="CT6" s="85">
        <f t="shared" si="8"/>
        <v>59.26</v>
      </c>
      <c r="CU6" s="85">
        <f t="shared" si="8"/>
        <v>60.44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91.3</v>
      </c>
      <c r="CX6" s="85">
        <f t="shared" si="9"/>
        <v>90.67</v>
      </c>
      <c r="CY6" s="85">
        <f t="shared" si="9"/>
        <v>90.03</v>
      </c>
      <c r="CZ6" s="85">
        <f t="shared" si="9"/>
        <v>90.66</v>
      </c>
      <c r="DA6" s="85">
        <f t="shared" si="9"/>
        <v>86.53</v>
      </c>
      <c r="DB6" s="85">
        <f t="shared" si="9"/>
        <v>84.24</v>
      </c>
      <c r="DC6" s="85">
        <f t="shared" si="9"/>
        <v>84.19</v>
      </c>
      <c r="DD6" s="85">
        <f t="shared" si="9"/>
        <v>83.93</v>
      </c>
      <c r="DE6" s="85">
        <f t="shared" si="9"/>
        <v>83.84</v>
      </c>
      <c r="DF6" s="85">
        <f t="shared" si="9"/>
        <v>83.39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51.07</v>
      </c>
      <c r="DI6" s="85">
        <f t="shared" si="10"/>
        <v>52.34</v>
      </c>
      <c r="DJ6" s="85">
        <f t="shared" si="10"/>
        <v>53.74</v>
      </c>
      <c r="DK6" s="85">
        <f t="shared" si="10"/>
        <v>54.93</v>
      </c>
      <c r="DL6" s="85">
        <f t="shared" si="10"/>
        <v>56.06</v>
      </c>
      <c r="DM6" s="85">
        <f t="shared" si="10"/>
        <v>48.83</v>
      </c>
      <c r="DN6" s="85">
        <f t="shared" si="10"/>
        <v>49.96</v>
      </c>
      <c r="DO6" s="85">
        <f t="shared" si="10"/>
        <v>50.82</v>
      </c>
      <c r="DP6" s="85">
        <f t="shared" si="10"/>
        <v>51.82</v>
      </c>
      <c r="DQ6" s="85">
        <f t="shared" si="10"/>
        <v>52.53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9.6</v>
      </c>
      <c r="DT6" s="85">
        <f t="shared" si="11"/>
        <v>9.1300000000000008</v>
      </c>
      <c r="DU6" s="85">
        <f t="shared" si="11"/>
        <v>8.27</v>
      </c>
      <c r="DV6" s="85">
        <f t="shared" si="11"/>
        <v>8.7799999999999994</v>
      </c>
      <c r="DW6" s="85">
        <f t="shared" si="11"/>
        <v>16.5</v>
      </c>
      <c r="DX6" s="85">
        <f t="shared" si="11"/>
        <v>18.18</v>
      </c>
      <c r="DY6" s="85">
        <f t="shared" si="11"/>
        <v>19.32</v>
      </c>
      <c r="DZ6" s="85">
        <f t="shared" si="11"/>
        <v>21.16</v>
      </c>
      <c r="EA6" s="85">
        <f t="shared" si="11"/>
        <v>22.72</v>
      </c>
      <c r="EB6" s="85">
        <f t="shared" si="11"/>
        <v>24.16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0.87</v>
      </c>
      <c r="EE6" s="85">
        <f t="shared" si="12"/>
        <v>1.04</v>
      </c>
      <c r="EF6" s="85">
        <f t="shared" si="12"/>
        <v>0.63</v>
      </c>
      <c r="EG6" s="85">
        <f t="shared" si="12"/>
        <v>0.55000000000000004</v>
      </c>
      <c r="EH6" s="85">
        <f t="shared" si="12"/>
        <v>0.61</v>
      </c>
      <c r="EI6" s="85">
        <f t="shared" si="12"/>
        <v>0.56999999999999995</v>
      </c>
      <c r="EJ6" s="85">
        <f t="shared" si="12"/>
        <v>0.52</v>
      </c>
      <c r="EK6" s="85">
        <f t="shared" si="12"/>
        <v>0.48</v>
      </c>
      <c r="EL6" s="85">
        <f t="shared" si="12"/>
        <v>0.48</v>
      </c>
      <c r="EM6" s="85">
        <f t="shared" si="12"/>
        <v>0.46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322067</v>
      </c>
      <c r="D7" s="71">
        <v>46</v>
      </c>
      <c r="E7" s="71">
        <v>1</v>
      </c>
      <c r="F7" s="71">
        <v>0</v>
      </c>
      <c r="G7" s="71">
        <v>1</v>
      </c>
      <c r="H7" s="71" t="s">
        <v>94</v>
      </c>
      <c r="I7" s="71" t="s">
        <v>95</v>
      </c>
      <c r="J7" s="71" t="s">
        <v>96</v>
      </c>
      <c r="K7" s="71" t="s">
        <v>97</v>
      </c>
      <c r="L7" s="71" t="s">
        <v>22</v>
      </c>
      <c r="M7" s="71" t="s">
        <v>4</v>
      </c>
      <c r="N7" s="80" t="s">
        <v>98</v>
      </c>
      <c r="O7" s="80">
        <v>53.97</v>
      </c>
      <c r="P7" s="80">
        <v>98.94</v>
      </c>
      <c r="Q7" s="80">
        <v>3516</v>
      </c>
      <c r="R7" s="80">
        <v>35112</v>
      </c>
      <c r="S7" s="80">
        <v>420.93</v>
      </c>
      <c r="T7" s="80">
        <v>83.42</v>
      </c>
      <c r="U7" s="80">
        <v>34513</v>
      </c>
      <c r="V7" s="80">
        <v>259.75</v>
      </c>
      <c r="W7" s="80">
        <v>132.87</v>
      </c>
      <c r="X7" s="80">
        <v>104.98</v>
      </c>
      <c r="Y7" s="80">
        <v>105.08</v>
      </c>
      <c r="Z7" s="80">
        <v>100.36</v>
      </c>
      <c r="AA7" s="80">
        <v>101.49</v>
      </c>
      <c r="AB7" s="80">
        <v>98.52</v>
      </c>
      <c r="AC7" s="80">
        <v>108.83</v>
      </c>
      <c r="AD7" s="80">
        <v>109.23</v>
      </c>
      <c r="AE7" s="80">
        <v>108.04</v>
      </c>
      <c r="AF7" s="80">
        <v>107.49</v>
      </c>
      <c r="AG7" s="80">
        <v>107.15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0.39</v>
      </c>
      <c r="AN7" s="80">
        <v>4.34</v>
      </c>
      <c r="AO7" s="80">
        <v>4.6900000000000004</v>
      </c>
      <c r="AP7" s="80">
        <v>4.72</v>
      </c>
      <c r="AQ7" s="80">
        <v>5.76</v>
      </c>
      <c r="AR7" s="80">
        <v>4.74</v>
      </c>
      <c r="AS7" s="80">
        <v>1.61</v>
      </c>
      <c r="AT7" s="80">
        <v>193.9</v>
      </c>
      <c r="AU7" s="80">
        <v>211.01</v>
      </c>
      <c r="AV7" s="80">
        <v>208.45</v>
      </c>
      <c r="AW7" s="80">
        <v>208.79</v>
      </c>
      <c r="AX7" s="80">
        <v>212.89</v>
      </c>
      <c r="AY7" s="80">
        <v>327.77</v>
      </c>
      <c r="AZ7" s="80">
        <v>338.02</v>
      </c>
      <c r="BA7" s="80">
        <v>345.94</v>
      </c>
      <c r="BB7" s="80">
        <v>329.7</v>
      </c>
      <c r="BC7" s="80">
        <v>319.99</v>
      </c>
      <c r="BD7" s="80">
        <v>239.69</v>
      </c>
      <c r="BE7" s="80">
        <v>792.58</v>
      </c>
      <c r="BF7" s="80">
        <v>790.74</v>
      </c>
      <c r="BG7" s="80">
        <v>763.27</v>
      </c>
      <c r="BH7" s="80">
        <v>752.51</v>
      </c>
      <c r="BI7" s="80">
        <v>745</v>
      </c>
      <c r="BJ7" s="80">
        <v>397.1</v>
      </c>
      <c r="BK7" s="80">
        <v>379.91</v>
      </c>
      <c r="BL7" s="80">
        <v>386.61</v>
      </c>
      <c r="BM7" s="80">
        <v>381.56</v>
      </c>
      <c r="BN7" s="80">
        <v>365.55</v>
      </c>
      <c r="BO7" s="80">
        <v>264.86</v>
      </c>
      <c r="BP7" s="80">
        <v>95.48</v>
      </c>
      <c r="BQ7" s="80">
        <v>97.04</v>
      </c>
      <c r="BR7" s="80">
        <v>91.71</v>
      </c>
      <c r="BS7" s="80">
        <v>93.45</v>
      </c>
      <c r="BT7" s="80">
        <v>89.24</v>
      </c>
      <c r="BU7" s="80">
        <v>95.79</v>
      </c>
      <c r="BV7" s="80">
        <v>98.3</v>
      </c>
      <c r="BW7" s="80">
        <v>93.82</v>
      </c>
      <c r="BX7" s="80">
        <v>95.04</v>
      </c>
      <c r="BY7" s="80">
        <v>95.42</v>
      </c>
      <c r="BZ7" s="80">
        <v>97.59</v>
      </c>
      <c r="CA7" s="80">
        <v>204.97</v>
      </c>
      <c r="CB7" s="80">
        <v>201.96</v>
      </c>
      <c r="CC7" s="80">
        <v>214.35</v>
      </c>
      <c r="CD7" s="80">
        <v>210.67</v>
      </c>
      <c r="CE7" s="80">
        <v>220.98</v>
      </c>
      <c r="CF7" s="80">
        <v>171.13</v>
      </c>
      <c r="CG7" s="80">
        <v>173.7</v>
      </c>
      <c r="CH7" s="80">
        <v>178.94</v>
      </c>
      <c r="CI7" s="80">
        <v>180.19</v>
      </c>
      <c r="CJ7" s="80">
        <v>184.25</v>
      </c>
      <c r="CK7" s="80">
        <v>181.66</v>
      </c>
      <c r="CL7" s="80">
        <v>66.16</v>
      </c>
      <c r="CM7" s="80">
        <v>65.040000000000006</v>
      </c>
      <c r="CN7" s="80">
        <v>64.09</v>
      </c>
      <c r="CO7" s="80">
        <v>61.92</v>
      </c>
      <c r="CP7" s="80">
        <v>63.26</v>
      </c>
      <c r="CQ7" s="80">
        <v>60.12</v>
      </c>
      <c r="CR7" s="80">
        <v>60.34</v>
      </c>
      <c r="CS7" s="80">
        <v>59.54</v>
      </c>
      <c r="CT7" s="80">
        <v>59.26</v>
      </c>
      <c r="CU7" s="80">
        <v>60.44</v>
      </c>
      <c r="CV7" s="80">
        <v>60.21</v>
      </c>
      <c r="CW7" s="80">
        <v>91.3</v>
      </c>
      <c r="CX7" s="80">
        <v>90.67</v>
      </c>
      <c r="CY7" s="80">
        <v>90.03</v>
      </c>
      <c r="CZ7" s="80">
        <v>90.66</v>
      </c>
      <c r="DA7" s="80">
        <v>86.53</v>
      </c>
      <c r="DB7" s="80">
        <v>84.24</v>
      </c>
      <c r="DC7" s="80">
        <v>84.19</v>
      </c>
      <c r="DD7" s="80">
        <v>83.93</v>
      </c>
      <c r="DE7" s="80">
        <v>83.84</v>
      </c>
      <c r="DF7" s="80">
        <v>83.39</v>
      </c>
      <c r="DG7" s="80">
        <v>89.21</v>
      </c>
      <c r="DH7" s="80">
        <v>51.07</v>
      </c>
      <c r="DI7" s="80">
        <v>52.34</v>
      </c>
      <c r="DJ7" s="80">
        <v>53.74</v>
      </c>
      <c r="DK7" s="80">
        <v>54.93</v>
      </c>
      <c r="DL7" s="80">
        <v>56.06</v>
      </c>
      <c r="DM7" s="80">
        <v>48.83</v>
      </c>
      <c r="DN7" s="80">
        <v>49.96</v>
      </c>
      <c r="DO7" s="80">
        <v>50.82</v>
      </c>
      <c r="DP7" s="80">
        <v>51.82</v>
      </c>
      <c r="DQ7" s="80">
        <v>52.53</v>
      </c>
      <c r="DR7" s="80">
        <v>52.41</v>
      </c>
      <c r="DS7" s="80">
        <v>9.6</v>
      </c>
      <c r="DT7" s="80">
        <v>9.1300000000000008</v>
      </c>
      <c r="DU7" s="80">
        <v>8.27</v>
      </c>
      <c r="DV7" s="80">
        <v>8.7799999999999994</v>
      </c>
      <c r="DW7" s="80">
        <v>16.5</v>
      </c>
      <c r="DX7" s="80">
        <v>18.18</v>
      </c>
      <c r="DY7" s="80">
        <v>19.32</v>
      </c>
      <c r="DZ7" s="80">
        <v>21.16</v>
      </c>
      <c r="EA7" s="80">
        <v>22.72</v>
      </c>
      <c r="EB7" s="80">
        <v>24.16</v>
      </c>
      <c r="EC7" s="80">
        <v>26.78</v>
      </c>
      <c r="ED7" s="80">
        <v>0.87</v>
      </c>
      <c r="EE7" s="80">
        <v>1.04</v>
      </c>
      <c r="EF7" s="80">
        <v>0.63</v>
      </c>
      <c r="EG7" s="80">
        <v>0.55000000000000004</v>
      </c>
      <c r="EH7" s="80">
        <v>0.61</v>
      </c>
      <c r="EI7" s="80">
        <v>0.56999999999999995</v>
      </c>
      <c r="EJ7" s="80">
        <v>0.52</v>
      </c>
      <c r="EK7" s="80">
        <v>0.48</v>
      </c>
      <c r="EL7" s="80">
        <v>0.48</v>
      </c>
      <c r="EM7" s="80">
        <v>0.46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99</v>
      </c>
      <c r="C9" s="66" t="s">
        <v>100</v>
      </c>
      <c r="D9" s="66" t="s">
        <v>101</v>
      </c>
      <c r="E9" s="66" t="s">
        <v>102</v>
      </c>
      <c r="F9" s="66" t="s">
        <v>103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54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仙田　友紀枝</cp:lastModifiedBy>
  <dcterms:created xsi:type="dcterms:W3CDTF">2025-12-12T09:21:17Z</dcterms:created>
  <dcterms:modified xsi:type="dcterms:W3CDTF">2026-02-04T23:13:17Z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2026-02-04T23:13:17Z</vt:filetime>
  </property>
</Properties>
</file>