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rfile\保存\01本庁\04保_財政\H25年度\財政課\財政課\地方公営企業関係\R7地方公営企業関係\県メール\65_20260116_【26〆県提出】（浜田市）公営企業に係る経営比較分析表（令和６年度決算）の分析・公表について\02_担当課回答\駐車場\"/>
    </mc:Choice>
  </mc:AlternateContent>
  <workbookProtection workbookAlgorithmName="SHA-512" workbookHashValue="dmhhPgQ+XSm7F8lQEzyS5aJogFHNgZZ8XWJ/qj7wkjtjDvnDiTH/7ujShmFGJBAFqacxahR/tQcRkAS9odQ04Q==" workbookSaltValue="1OPvTMnab7NSVfIA+NC5Jw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<sst xmlns="http://schemas.openxmlformats.org/spreadsheetml/2006/main" count="278" uniqueCount="139">
  <si>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</si>
  <si>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</si>
  <si>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</si>
  <si>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</si>
  <si>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</si>
  <si>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</si>
  <si>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</si>
  <si>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</si>
  <si>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</si>
  <si>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</si>
  <si>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</si>
  <si>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</si>
  <si>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</si>
  <si>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</si>
  <si>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</si>
  <si>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</si>
  <si>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</si>
  <si>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</si>
  <si>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</si>
  <si>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</si>
  <si>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</si>
  <si>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</si>
  <si>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</si>
  <si>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</si>
  <si>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</si>
  <si>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</si>
  <si>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</si>
  <si>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</si>
  <si>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</si>
  <si>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</si>
  <si>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</si>
  <si>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</si>
  <si>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</si>
  <si>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</si>
  <si>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</si>
  <si>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</si>
  <si>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</si>
  <si>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</si>
  <si>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</si>
  <si>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</si>
  <si>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</si>
  <si>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</si>
  <si>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</si>
  <si>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</si>
  <si>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</si>
  <si>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</si>
  <si>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</si>
  <si>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</si>
  <si>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</si>
  <si>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</si>
  <si>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</si>
  <si>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</si>
  <si>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</si>
  <si>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</si>
  <si>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</si>
  <si>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</si>
  <si>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</si>
  <si>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</si>
  <si>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</si>
  <si>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</si>
  <si>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</si>
  <si>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</si>
  <si>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</si>
  <si>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</si>
  <si>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</si>
  <si>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</si>
  <si>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</si>
  <si>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</si>
  <si>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</si>
  <si>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</si>
  <si>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</si>
  <si>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</si>
  <si>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</si>
  <si>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</si>
  <si>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</si>
  <si>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</si>
  <si>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</si>
  <si>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</si>
  <si>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</si>
  <si>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</si>
  <si>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</si>
  <si>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</si>
  <si>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</si>
  <si>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</si>
  <si>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</si>
  <si>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</si>
  <si>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</si>
  <si>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</si>
  <si>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</si>
  <si>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</si>
  <si>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</si>
  <si>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</si>
  <si>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</si>
  <si>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</si>
  <si>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</si>
  <si>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</si>
  <si>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</si>
  <si>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</si>
  <si>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</si>
  <si>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</si>
  <si>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</si>
  <si>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</si>
  <si>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</si>
  <si>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</si>
  <si>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</si>
  <si>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</si>
  <si>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</si>
  <si>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</si>
  <si>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</si>
  <si>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</si>
  <si>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</si>
  <si>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</si>
  <si>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</si>
  <si>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</si>
  <si>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</si>
  <si>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</si>
  <si>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</si>
  <si>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島根県　浜田市</t>
  </si>
  <si>
    <t>浜田市道分山立体駐車場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</si>
  <si>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</si>
  <si>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</si>
  <si>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</si>
  <si>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</si>
  <si>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</si>
  <si>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</si>
  <si>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 届出駐車場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</si>
  <si>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</si>
  <si>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</si>
  <si>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</si>
  <si>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</si>
  <si>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</si>
  <si>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</si>
  <si>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</si>
  <si>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</si>
  <si>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</si>
  <si>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本駐車場は築30年以上が経過し、随所で老朽化がみられる状態となっている。
　企業債の償還は令和3年度に完了しているため、今後も計画的に改修に取り組んでいく。</t>
    <rPh sb="1" eb="2">
      <t>ホン</t>
    </rPh>
    <rPh sb="2" eb="5">
      <t>チュウシャジョウ</t>
    </rPh>
    <rPh sb="6" eb="7">
      <t>チク</t>
    </rPh>
    <rPh sb="9" eb="10">
      <t>ネン</t>
    </rPh>
    <rPh sb="10" eb="12">
      <t>イジョウ</t>
    </rPh>
    <rPh sb="13" eb="15">
      <t>ケイカ</t>
    </rPh>
    <rPh sb="17" eb="19">
      <t>ズイショ</t>
    </rPh>
    <rPh sb="20" eb="23">
      <t>ロウキュウカ</t>
    </rPh>
    <rPh sb="28" eb="30">
      <t>ジョウタイ</t>
    </rPh>
    <rPh sb="39" eb="41">
      <t>キギョウ</t>
    </rPh>
    <rPh sb="41" eb="42">
      <t>サイ</t>
    </rPh>
    <rPh sb="43" eb="45">
      <t>ショウカン</t>
    </rPh>
    <rPh sb="46" eb="48">
      <t>レイワ</t>
    </rPh>
    <rPh sb="49" eb="51">
      <t>ネンド</t>
    </rPh>
    <rPh sb="52" eb="54">
      <t>カンリョウ</t>
    </rPh>
    <rPh sb="61" eb="63">
      <t>コンゴ</t>
    </rPh>
    <rPh sb="64" eb="67">
      <t>ケイカクテキ</t>
    </rPh>
    <rPh sb="68" eb="70">
      <t>カイシュウ</t>
    </rPh>
    <rPh sb="71" eb="72">
      <t>ト</t>
    </rPh>
    <rPh sb="73" eb="74">
      <t>ク</t>
    </rPh>
    <phoneticPr fontId="5"/>
  </si>
  <si>
    <t>　前年度に比べて普通駐車は増加傾向にあるが、近隣のホテルや石央文化ホールの利用状況などにより、利用者の増減が大きく影響を受けるため、関連施設と連携して利用促進を図る必要がある。</t>
    <rPh sb="1" eb="4">
      <t>ゼンネンド</t>
    </rPh>
    <rPh sb="5" eb="6">
      <t>クラ</t>
    </rPh>
    <rPh sb="8" eb="10">
      <t>フツウ</t>
    </rPh>
    <rPh sb="10" eb="12">
      <t>チュウシャ</t>
    </rPh>
    <rPh sb="13" eb="15">
      <t>ゾウカ</t>
    </rPh>
    <rPh sb="15" eb="17">
      <t>ケイコウ</t>
    </rPh>
    <rPh sb="22" eb="24">
      <t>キンリン</t>
    </rPh>
    <rPh sb="29" eb="30">
      <t>イシ</t>
    </rPh>
    <rPh sb="30" eb="31">
      <t>オウ</t>
    </rPh>
    <rPh sb="31" eb="33">
      <t>ブンカ</t>
    </rPh>
    <rPh sb="37" eb="39">
      <t>リヨウ</t>
    </rPh>
    <rPh sb="39" eb="41">
      <t>ジョウキョウ</t>
    </rPh>
    <rPh sb="47" eb="50">
      <t>リヨウシャ</t>
    </rPh>
    <rPh sb="51" eb="53">
      <t>ゾウゲン</t>
    </rPh>
    <rPh sb="54" eb="55">
      <t>オオ</t>
    </rPh>
    <rPh sb="57" eb="59">
      <t>エイキョウ</t>
    </rPh>
    <rPh sb="60" eb="61">
      <t>ウ</t>
    </rPh>
    <rPh sb="66" eb="68">
      <t>カンレン</t>
    </rPh>
    <rPh sb="68" eb="70">
      <t>シセツ</t>
    </rPh>
    <rPh sb="71" eb="73">
      <t>レンケイ</t>
    </rPh>
    <rPh sb="75" eb="77">
      <t>リヨウ</t>
    </rPh>
    <rPh sb="77" eb="79">
      <t>ソクシン</t>
    </rPh>
    <rPh sb="80" eb="81">
      <t>ハカ</t>
    </rPh>
    <rPh sb="82" eb="84">
      <t>ヒツヨウ</t>
    </rPh>
    <phoneticPr fontId="5"/>
  </si>
  <si>
    <t>　引き続き、長期的に施設改修を行いながら、指定管理者や周辺施設との連携を強化し、利便性や稼働率の向上を図る取組を進めていく。</t>
    <rPh sb="1" eb="2">
      <t>ヒ</t>
    </rPh>
    <rPh sb="3" eb="4">
      <t>ツヅ</t>
    </rPh>
    <rPh sb="6" eb="9">
      <t>チョウキテキ</t>
    </rPh>
    <rPh sb="10" eb="12">
      <t>シセツ</t>
    </rPh>
    <rPh sb="12" eb="14">
      <t>カイシュウ</t>
    </rPh>
    <rPh sb="15" eb="16">
      <t>オコナ</t>
    </rPh>
    <rPh sb="21" eb="23">
      <t>シテイ</t>
    </rPh>
    <rPh sb="23" eb="26">
      <t>カンリシャ</t>
    </rPh>
    <rPh sb="27" eb="29">
      <t>シュウヘン</t>
    </rPh>
    <rPh sb="29" eb="31">
      <t>シセツ</t>
    </rPh>
    <rPh sb="33" eb="35">
      <t>レンケイ</t>
    </rPh>
    <rPh sb="36" eb="38">
      <t>キョウカ</t>
    </rPh>
    <rPh sb="40" eb="43">
      <t>リベンセイ</t>
    </rPh>
    <rPh sb="44" eb="46">
      <t>カドウ</t>
    </rPh>
    <rPh sb="46" eb="47">
      <t>リツ</t>
    </rPh>
    <rPh sb="48" eb="50">
      <t>コウジョウ</t>
    </rPh>
    <rPh sb="51" eb="52">
      <t>ハカ</t>
    </rPh>
    <rPh sb="53" eb="55">
      <t>トリクミ</t>
    </rPh>
    <rPh sb="56" eb="57">
      <t>スス</t>
    </rPh>
    <phoneticPr fontId="5"/>
  </si>
  <si>
    <t>　普通駐車の利用が伸びたこともあり、収益的収支比率は前年度より2.4pt増加した。
　売上高GOP比率は、複数年で計画している外壁改修工事を実施しているため4.8％となった。</t>
    <rPh sb="1" eb="3">
      <t>フツウ</t>
    </rPh>
    <rPh sb="3" eb="5">
      <t>チュウシャ</t>
    </rPh>
    <rPh sb="6" eb="8">
      <t>リヨウ</t>
    </rPh>
    <rPh sb="9" eb="10">
      <t>ノ</t>
    </rPh>
    <rPh sb="18" eb="21">
      <t>シュウエキテキ</t>
    </rPh>
    <rPh sb="21" eb="23">
      <t>シュウシ</t>
    </rPh>
    <rPh sb="23" eb="25">
      <t>ヒリツ</t>
    </rPh>
    <rPh sb="26" eb="29">
      <t>ゼンネンド</t>
    </rPh>
    <rPh sb="36" eb="38">
      <t>ゾウカ</t>
    </rPh>
    <rPh sb="43" eb="45">
      <t>ウリアゲ</t>
    </rPh>
    <rPh sb="45" eb="46">
      <t>ダカ</t>
    </rPh>
    <rPh sb="49" eb="51">
      <t>ヒリツ</t>
    </rPh>
    <rPh sb="53" eb="55">
      <t>フクスウ</t>
    </rPh>
    <rPh sb="55" eb="56">
      <t>ネン</t>
    </rPh>
    <rPh sb="57" eb="59">
      <t>ケイカク</t>
    </rPh>
    <rPh sb="63" eb="65">
      <t>ガイヘキ</t>
    </rPh>
    <rPh sb="65" eb="67">
      <t>カイシュウ</t>
    </rPh>
    <rPh sb="67" eb="69">
      <t>コウジ</t>
    </rPh>
    <rPh sb="70" eb="72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</si>
</sst>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82</c:v>
                </c:pt>
                <c:pt idx="1">
                  <c:v>96.4</c:v>
                </c:pt>
                <c:pt idx="2">
                  <c:v>107.3</c:v>
                </c:pt>
                <c:pt idx="3">
                  <c:v>102.7</c:v>
                </c:pt>
                <c:pt idx="4">
                  <c:v>105.1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F-47E5-A915-174DCDC3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F-47E5-A915-174DCDC3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64.400000000000006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2-4925-973C-316EFF74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2-4925-973C-316EFF74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3D-4292-B103-0EC32A26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D-4292-B103-0EC32A26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A4F-4F92-B46A-17DC73D49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F-4F92-B46A-17DC73D49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5-457F-A1A4-AD4E3594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5-457F-A1A4-AD4E3594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C-49A6-A42E-929EB968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C-49A6-A42E-929EB968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73.5</c:v>
                </c:pt>
                <c:pt idx="1">
                  <c:v>84.9</c:v>
                </c:pt>
                <c:pt idx="2">
                  <c:v>90.2</c:v>
                </c:pt>
                <c:pt idx="3">
                  <c:v>90.6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48FA-9E0E-3A5A4F63D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B-48FA-9E0E-3A5A4F63D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28.7</c:v>
                </c:pt>
                <c:pt idx="1">
                  <c:v>43.9</c:v>
                </c:pt>
                <c:pt idx="2">
                  <c:v>6.7</c:v>
                </c:pt>
                <c:pt idx="3">
                  <c:v>-13.3</c:v>
                </c:pt>
                <c:pt idx="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0-4B21-BA83-78FF83E5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0-4B21-BA83-78FF83E5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11200</c:v>
                </c:pt>
                <c:pt idx="1">
                  <c:v>16682</c:v>
                </c:pt>
                <c:pt idx="2">
                  <c:v>2329</c:v>
                </c:pt>
                <c:pt idx="3">
                  <c:v>1114</c:v>
                </c:pt>
                <c:pt idx="4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6-4A0D-BC7C-BF583809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A0D-BC7C-BF583809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島根県浜田市　浜田市道分山立体駐車場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6458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244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82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96.4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107.3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102.7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105.1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73.5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84.9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90.2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90.6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89.3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130.19999999999999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183.5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4016.2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4556.8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8.6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105.7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104.3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114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119.1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119.9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28.7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43.9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6.7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-13.3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11200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16682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2329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1114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1843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87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7646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7.1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5.6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18.100000000000001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24.8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-46.3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4211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10653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17717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21803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22649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36447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64.400000000000006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108.5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136.19999999999999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104.8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81.5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60.7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bAu2wzljZC4jtWrzSySD7n9aonriZKMoznJgWRDgiE+VVWzgpdv+txPLsrblW98wM+K7V1TCoB6mXbJKqJW3wQ==" saltValue="vvxbFwNwDOmn3a7AMnbnl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102</v>
      </c>
      <c r="AX5" s="47" t="s">
        <v>105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106</v>
      </c>
      <c r="BI5" s="47" t="s">
        <v>103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101</v>
      </c>
      <c r="BS5" s="47" t="s">
        <v>91</v>
      </c>
      <c r="BT5" s="47" t="s">
        <v>103</v>
      </c>
      <c r="BU5" s="47" t="s">
        <v>107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108</v>
      </c>
      <c r="CC5" s="47" t="s">
        <v>101</v>
      </c>
      <c r="CD5" s="47" t="s">
        <v>91</v>
      </c>
      <c r="CE5" s="47" t="s">
        <v>92</v>
      </c>
      <c r="CF5" s="47" t="s">
        <v>109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110</v>
      </c>
      <c r="CQ5" s="47" t="s">
        <v>91</v>
      </c>
      <c r="CR5" s="47" t="s">
        <v>103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111</v>
      </c>
      <c r="DC5" s="47" t="s">
        <v>112</v>
      </c>
      <c r="DD5" s="47" t="s">
        <v>109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110</v>
      </c>
      <c r="DM5" s="47" t="s">
        <v>102</v>
      </c>
      <c r="DN5" s="47" t="s">
        <v>112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113</v>
      </c>
      <c r="B6" s="48">
        <f>B8</f>
        <v>2024</v>
      </c>
      <c r="C6" s="48">
        <f t="shared" ref="C6:X6" si="1">C8</f>
        <v>322024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島根県浜田市</v>
      </c>
      <c r="I6" s="48" t="str">
        <f t="shared" si="1"/>
        <v>浜田市道分山立体駐車場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立体式</v>
      </c>
      <c r="R6" s="51">
        <f t="shared" si="1"/>
        <v>33</v>
      </c>
      <c r="S6" s="50" t="str">
        <f t="shared" si="1"/>
        <v>商業施設</v>
      </c>
      <c r="T6" s="50" t="str">
        <f t="shared" si="1"/>
        <v>無</v>
      </c>
      <c r="U6" s="51">
        <f t="shared" si="1"/>
        <v>6458</v>
      </c>
      <c r="V6" s="51">
        <f t="shared" si="1"/>
        <v>244</v>
      </c>
      <c r="W6" s="51">
        <f t="shared" si="1"/>
        <v>200</v>
      </c>
      <c r="X6" s="50" t="str">
        <f t="shared" si="1"/>
        <v>利用料金制</v>
      </c>
      <c r="Y6" s="52">
        <f>IF(Y8="-",NA(),Y8)</f>
        <v>82</v>
      </c>
      <c r="Z6" s="52">
        <f t="shared" ref="Z6:AH6" si="2">IF(Z8="-",NA(),Z8)</f>
        <v>96.4</v>
      </c>
      <c r="AA6" s="52">
        <f t="shared" si="2"/>
        <v>107.3</v>
      </c>
      <c r="AB6" s="52">
        <f t="shared" si="2"/>
        <v>102.7</v>
      </c>
      <c r="AC6" s="52">
        <f t="shared" si="2"/>
        <v>105.1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28.7</v>
      </c>
      <c r="BG6" s="52">
        <f t="shared" ref="BG6:BO6" si="5">IF(BG8="-",NA(),BG8)</f>
        <v>43.9</v>
      </c>
      <c r="BH6" s="52">
        <f t="shared" si="5"/>
        <v>6.7</v>
      </c>
      <c r="BI6" s="52">
        <f t="shared" si="5"/>
        <v>-13.3</v>
      </c>
      <c r="BJ6" s="52">
        <f t="shared" si="5"/>
        <v>4.8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11200</v>
      </c>
      <c r="BR6" s="53">
        <f t="shared" ref="BR6:BZ6" si="6">IF(BR8="-",NA(),BR8)</f>
        <v>16682</v>
      </c>
      <c r="BS6" s="53">
        <f t="shared" si="6"/>
        <v>2329</v>
      </c>
      <c r="BT6" s="53">
        <f t="shared" si="6"/>
        <v>1114</v>
      </c>
      <c r="BU6" s="53">
        <f t="shared" si="6"/>
        <v>1843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36447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64.400000000000006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73.5</v>
      </c>
      <c r="DL6" s="52">
        <f t="shared" ref="DL6:DT6" si="9">IF(DL8="-",NA(),DL8)</f>
        <v>84.9</v>
      </c>
      <c r="DM6" s="52">
        <f t="shared" si="9"/>
        <v>90.2</v>
      </c>
      <c r="DN6" s="52">
        <f t="shared" si="9"/>
        <v>90.6</v>
      </c>
      <c r="DO6" s="52">
        <f t="shared" si="9"/>
        <v>89.3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115</v>
      </c>
      <c r="B7" s="48">
        <f t="shared" ref="B7:X7" si="10">B8</f>
        <v>2024</v>
      </c>
      <c r="C7" s="48">
        <f t="shared" si="10"/>
        <v>322024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島根県　浜田市</v>
      </c>
      <c r="I7" s="48" t="str">
        <f t="shared" si="10"/>
        <v>浜田市道分山立体駐車場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立体式</v>
      </c>
      <c r="R7" s="51">
        <f t="shared" si="10"/>
        <v>33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6458</v>
      </c>
      <c r="V7" s="51">
        <f t="shared" si="10"/>
        <v>244</v>
      </c>
      <c r="W7" s="51">
        <f t="shared" si="10"/>
        <v>200</v>
      </c>
      <c r="X7" s="50" t="str">
        <f t="shared" si="10"/>
        <v>利用料金制</v>
      </c>
      <c r="Y7" s="52">
        <f>Y8</f>
        <v>82</v>
      </c>
      <c r="Z7" s="52">
        <f t="shared" ref="Z7:AH7" si="11">Z8</f>
        <v>96.4</v>
      </c>
      <c r="AA7" s="52">
        <f t="shared" si="11"/>
        <v>107.3</v>
      </c>
      <c r="AB7" s="52">
        <f t="shared" si="11"/>
        <v>102.7</v>
      </c>
      <c r="AC7" s="52">
        <f t="shared" si="11"/>
        <v>105.1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28.7</v>
      </c>
      <c r="BG7" s="52">
        <f t="shared" ref="BG7:BO7" si="14">BG8</f>
        <v>43.9</v>
      </c>
      <c r="BH7" s="52">
        <f t="shared" si="14"/>
        <v>6.7</v>
      </c>
      <c r="BI7" s="52">
        <f t="shared" si="14"/>
        <v>-13.3</v>
      </c>
      <c r="BJ7" s="52">
        <f t="shared" si="14"/>
        <v>4.8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11200</v>
      </c>
      <c r="BR7" s="53">
        <f t="shared" ref="BR7:BZ7" si="15">BR8</f>
        <v>16682</v>
      </c>
      <c r="BS7" s="53">
        <f t="shared" si="15"/>
        <v>2329</v>
      </c>
      <c r="BT7" s="53">
        <f t="shared" si="15"/>
        <v>1114</v>
      </c>
      <c r="BU7" s="53">
        <f t="shared" si="15"/>
        <v>1843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36447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64.400000000000006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73.5</v>
      </c>
      <c r="DL7" s="52">
        <f t="shared" ref="DL7:DT7" si="17">DL8</f>
        <v>84.9</v>
      </c>
      <c r="DM7" s="52">
        <f t="shared" si="17"/>
        <v>90.2</v>
      </c>
      <c r="DN7" s="52">
        <f t="shared" si="17"/>
        <v>90.6</v>
      </c>
      <c r="DO7" s="52">
        <f t="shared" si="17"/>
        <v>89.3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15">
      <c r="A8" s="37"/>
      <c r="B8" s="55">
        <v>2024</v>
      </c>
      <c r="C8" s="55">
        <v>322024</v>
      </c>
      <c r="D8" s="55">
        <v>47</v>
      </c>
      <c r="E8" s="55">
        <v>14</v>
      </c>
      <c r="F8" s="55">
        <v>0</v>
      </c>
      <c r="G8" s="55">
        <v>3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33</v>
      </c>
      <c r="S8" s="57" t="s">
        <v>127</v>
      </c>
      <c r="T8" s="57" t="s">
        <v>128</v>
      </c>
      <c r="U8" s="58">
        <v>6458</v>
      </c>
      <c r="V8" s="58">
        <v>244</v>
      </c>
      <c r="W8" s="58">
        <v>200</v>
      </c>
      <c r="X8" s="57" t="s">
        <v>129</v>
      </c>
      <c r="Y8" s="59">
        <v>82</v>
      </c>
      <c r="Z8" s="59">
        <v>96.4</v>
      </c>
      <c r="AA8" s="59">
        <v>107.3</v>
      </c>
      <c r="AB8" s="59">
        <v>102.7</v>
      </c>
      <c r="AC8" s="59">
        <v>105.1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28.7</v>
      </c>
      <c r="BG8" s="59">
        <v>43.9</v>
      </c>
      <c r="BH8" s="59">
        <v>6.7</v>
      </c>
      <c r="BI8" s="59">
        <v>-13.3</v>
      </c>
      <c r="BJ8" s="59">
        <v>4.8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11200</v>
      </c>
      <c r="BR8" s="60">
        <v>16682</v>
      </c>
      <c r="BS8" s="60">
        <v>2329</v>
      </c>
      <c r="BT8" s="61">
        <v>1114</v>
      </c>
      <c r="BU8" s="61">
        <v>1843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36447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64.400000000000006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73.5</v>
      </c>
      <c r="DL8" s="59">
        <v>84.9</v>
      </c>
      <c r="DM8" s="59">
        <v>90.2</v>
      </c>
      <c r="DN8" s="59">
        <v>90.6</v>
      </c>
      <c r="DO8" s="59">
        <v>89.3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仙田裕樹</cp:lastModifiedBy>
  <cp:lastPrinted>2026-02-04T05:51:14Z</cp:lastPrinted>
  <dcterms:created xsi:type="dcterms:W3CDTF">2025-12-12T09:31:58Z</dcterms:created>
  <dcterms:modified xsi:type="dcterms:W3CDTF">2026-02-04T05:56:23Z</dcterms:modified>
  <cp:category/>
</cp:coreProperties>
</file>