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rfile\保存\01本庁\12保_水道管理\R07年度\0000庶務\R7_調査・回答・通知\R7.1.20【2.4財政課提出〆】公営企業に係る経営比較分析表（令和６年度決算）の分析・公表について\【経営比較分析表】2024_322024_46_1718\"/>
    </mc:Choice>
  </mc:AlternateContent>
  <workbookProtection workbookAlgorithmName="SHA-512" workbookHashValue="jqvKBQhjYmLzaoPhBt9y1lSVYEgHnohQrR82K8Yj0EdFYvWbEdRkat/Z59nRc3/r2XyLXlydY7+wquBCjpr/zQ==" workbookSaltValue="BYSA+/d7Yk/4pZ6LlDFxi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<sst xmlns="http://schemas.openxmlformats.org/spreadsheetml/2006/main" count="325" uniqueCount="116">
  <si>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</si>
  <si>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</si>
  <si>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</si>
  <si>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</si>
  <si>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</si>
  <si>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</si>
  <si>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</si>
  <si>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</si>
  <si>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</si>
  <si>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</si>
  <si>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</si>
  <si>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</si>
  <si>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</si>
  <si>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</si>
  <si>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</si>
  <si>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</si>
  <si>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</si>
  <si>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</si>
  <si>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</si>
  <si>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</si>
  <si>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</si>
  <si>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</si>
  <si>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</si>
  <si>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</si>
  <si>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</si>
  <si>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</si>
  <si>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</si>
  <si>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</si>
  <si>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</si>
  <si>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</si>
  <si>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</si>
  <si>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</si>
  <si>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</si>
  <si>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</si>
  <si>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</si>
  <si>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</si>
  <si>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</si>
  <si>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</si>
  <si>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</si>
  <si>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</si>
  <si>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</si>
  <si>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</si>
  <si>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</si>
  <si>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</si>
  <si>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</si>
  <si>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</si>
  <si>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</si>
  <si>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</si>
  <si>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</si>
  <si>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</si>
  <si>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</si>
  <si>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</si>
  <si>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</si>
  <si>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</si>
  <si>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</si>
  <si>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</si>
  <si>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</si>
  <si>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</si>
  <si>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</si>
  <si>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</si>
  <si>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</si>
  <si>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</si>
  <si>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</si>
  <si>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</si>
  <si>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</si>
  <si>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</si>
  <si>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</si>
  <si>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</si>
  <si>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</si>
  <si>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</si>
  <si>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</si>
  <si>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</si>
  <si>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</si>
  <si>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</si>
  <si>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</si>
  <si>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</si>
  <si>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</si>
  <si>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</si>
  <si>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</si>
  <si>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</si>
  <si>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</si>
  <si>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</si>
  <si>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</si>
  <si>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</si>
  <si>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</si>
  <si>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</si>
  <si>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</si>
  <si>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</si>
  <si>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</si>
  <si>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</si>
  <si>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</si>
  <si>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</si>
  <si>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</si>
  <si>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</si>
  <si>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</si>
  <si>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</si>
  <si>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浜田市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</si>
  <si>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</si>
  <si>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</si>
  <si>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</si>
  <si>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</si>
  <si>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</si>
  <si>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</si>
  <si>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</si>
  <si>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</si>
  <si>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</si>
  <si>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</si>
  <si>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</si>
  <si>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</si>
  <si>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</si>
  <si>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</si>
  <si>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</si>
  <si>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</si>
  <si>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①有形固定資産減価償却率は類似団体に比べて21.61ポイント低いが、これは本市が令和6年度に企業会計に移行し、減価償却を開始したばかりのためである。
　市町村設置事業により平成17年度に供用を開始し、19年が経過している。また、譲渡を受けた浄化槽の中には、設置後20年以上が経過しているものもあり、浄化槽本体の修繕需要も発生してきているとともに電気設備も老朽化が進んでいる。
　</t>
    <rPh sb="41" eb="43">
      <t>レイワ</t>
    </rPh>
    <rPh sb="44" eb="46">
      <t>ネンド</t>
    </rPh>
    <rPh sb="77" eb="80">
      <t>シチョウソン</t>
    </rPh>
    <rPh sb="80" eb="82">
      <t>セッチ</t>
    </rPh>
    <rPh sb="82" eb="84">
      <t>ジギョウ</t>
    </rPh>
    <rPh sb="87" eb="89">
      <t>ヘイセイ</t>
    </rPh>
    <rPh sb="91" eb="93">
      <t>ネンド</t>
    </rPh>
    <rPh sb="94" eb="96">
      <t>キョウヨウ</t>
    </rPh>
    <rPh sb="97" eb="99">
      <t>カイシ</t>
    </rPh>
    <rPh sb="103" eb="104">
      <t>ネン</t>
    </rPh>
    <rPh sb="105" eb="107">
      <t>ケイカ</t>
    </rPh>
    <rPh sb="115" eb="117">
      <t>ジョウト</t>
    </rPh>
    <rPh sb="118" eb="119">
      <t>ウ</t>
    </rPh>
    <rPh sb="121" eb="124">
      <t>ジョウカソウ</t>
    </rPh>
    <rPh sb="125" eb="126">
      <t>ナカ</t>
    </rPh>
    <rPh sb="129" eb="131">
      <t>セッチ</t>
    </rPh>
    <rPh sb="131" eb="132">
      <t>ゴ</t>
    </rPh>
    <rPh sb="134" eb="135">
      <t>ネン</t>
    </rPh>
    <rPh sb="135" eb="137">
      <t>イジョウ</t>
    </rPh>
    <rPh sb="138" eb="140">
      <t>ケイカ</t>
    </rPh>
    <rPh sb="150" eb="153">
      <t>ジョウカソウ</t>
    </rPh>
    <rPh sb="153" eb="155">
      <t>ホンタイ</t>
    </rPh>
    <rPh sb="156" eb="158">
      <t>シュウゼン</t>
    </rPh>
    <rPh sb="158" eb="160">
      <t>ジュヨウ</t>
    </rPh>
    <rPh sb="161" eb="163">
      <t>ハッセイ</t>
    </rPh>
    <rPh sb="173" eb="175">
      <t>デンキ</t>
    </rPh>
    <rPh sb="175" eb="177">
      <t>セツビ</t>
    </rPh>
    <rPh sb="178" eb="181">
      <t>ロウキュウカ</t>
    </rPh>
    <rPh sb="182" eb="183">
      <t>スス</t>
    </rPh>
    <phoneticPr fontId="4"/>
  </si>
  <si>
    <r>
      <t>　</t>
    </r>
    <r>
      <rPr>
        <sz val="11"/>
        <rFont val="ＭＳ ゴシック"/>
        <family val="3"/>
        <charset val="128"/>
      </rPr>
      <t>本市の特定地域生活排水処理事業は、令和6年度から地方公営企業法を適用した</t>
    </r>
    <r>
      <rPr>
        <sz val="11"/>
        <color rgb="FFFF0000"/>
        <rFont val="ＭＳ ゴシック"/>
        <family val="3"/>
        <charset val="128"/>
      </rPr>
      <t>。
　</t>
    </r>
    <r>
      <rPr>
        <sz val="11"/>
        <rFont val="ＭＳ ゴシック"/>
        <family val="3"/>
        <charset val="128"/>
      </rPr>
      <t>③短期的な債務に対する支払い能力を表す流動比率は、100％を下回っている。要因としては、必要最低限の現金しか保有しておらず、期中の資金不足は一般会計からの一時借入金で賄う資金計画となっていることがある。
  ⑤経費回収率は、41.65％となっており、類似団体に比べ11.6ポイント低い。個人から譲渡を受けた浄化槽等を中心に、設置から年数が経過し、修繕経費が増加している。⑥汚水処理原価も、類似団体平均値よりも82.72円高くなっている。</t>
    </r>
    <r>
      <rPr>
        <sz val="11"/>
        <color rgb="FFFF0000"/>
        <rFont val="ＭＳ ゴシック"/>
        <family val="3"/>
        <charset val="128"/>
      </rPr>
      <t xml:space="preserve">
　</t>
    </r>
    <r>
      <rPr>
        <sz val="11"/>
        <rFont val="ＭＳ ゴシック"/>
        <family val="3"/>
        <charset val="128"/>
      </rPr>
      <t>⑧水洗化率は、100％であり公共用水域の水質保全に繋がっている。
　平成27年度に新規の設置整備が終了しており、引き続き汚水処理費の削減に努め、健全経営を目指す必要がある。</t>
    </r>
    <r>
      <rPr>
        <sz val="10"/>
        <rFont val="ＭＳ ゴシック"/>
        <family val="3"/>
        <charset val="128"/>
      </rPr>
      <t xml:space="preserve">
　</t>
    </r>
    <rPh sb="4" eb="6">
      <t>トクテイ</t>
    </rPh>
    <rPh sb="6" eb="8">
      <t>チイキ</t>
    </rPh>
    <rPh sb="8" eb="10">
      <t>セイカツ</t>
    </rPh>
    <rPh sb="10" eb="12">
      <t>ハイスイ</t>
    </rPh>
    <rPh sb="12" eb="14">
      <t>ショリ</t>
    </rPh>
    <rPh sb="180" eb="181">
      <t>ヒク</t>
    </rPh>
    <rPh sb="183" eb="185">
      <t>コジン</t>
    </rPh>
    <rPh sb="187" eb="189">
      <t>ジョウト</t>
    </rPh>
    <rPh sb="190" eb="191">
      <t>ウ</t>
    </rPh>
    <rPh sb="193" eb="196">
      <t>ジョウカソウ</t>
    </rPh>
    <rPh sb="196" eb="197">
      <t>トウ</t>
    </rPh>
    <rPh sb="198" eb="200">
      <t>チュウシン</t>
    </rPh>
    <rPh sb="202" eb="204">
      <t>セッチ</t>
    </rPh>
    <rPh sb="206" eb="208">
      <t>ネンスウ</t>
    </rPh>
    <rPh sb="209" eb="211">
      <t>ケイカ</t>
    </rPh>
    <rPh sb="213" eb="215">
      <t>シュウゼン</t>
    </rPh>
    <rPh sb="215" eb="217">
      <t>ケイヒ</t>
    </rPh>
    <rPh sb="249" eb="250">
      <t>エン</t>
    </rPh>
    <rPh sb="250" eb="251">
      <t>タカ</t>
    </rPh>
    <rPh sb="294" eb="296">
      <t>ヘイセイ</t>
    </rPh>
    <rPh sb="298" eb="300">
      <t>ネンド</t>
    </rPh>
    <rPh sb="301" eb="303">
      <t>シンキ</t>
    </rPh>
    <rPh sb="304" eb="306">
      <t>セッチ</t>
    </rPh>
    <rPh sb="306" eb="308">
      <t>セイビ</t>
    </rPh>
    <rPh sb="309" eb="311">
      <t>シュウリョウ</t>
    </rPh>
    <rPh sb="316" eb="317">
      <t>ヒ</t>
    </rPh>
    <rPh sb="318" eb="319">
      <t>ツヅ</t>
    </rPh>
    <phoneticPr fontId="4"/>
  </si>
  <si>
    <t>　総収益のうち、一般会計からの繰入金が大半を占めており、基準内繰入である分流式下水道等に要する経費以外にも、赤字補填分の基準外繰入を受け入れて経営を行っている。
　企業会計移行と、現在の経営状況等を踏まえて現行の経営戦略を見直し、経営の健全化と投資の効率化の取り組みを進め、将来にわたり持続可能な事業運営の構築を目指す。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</si>
</sst>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6F-4DE4-83B7-E38978B2E2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56F-4DE4-83B7-E38978B2E2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29.21</c:v>
                </c:pt>
              </c:numCache>
            </c:numRef>
          </c:val>
          <c:extLst>
            <c:ext xmlns:c16="http://schemas.microsoft.com/office/drawing/2014/chart" uri="{C3380CC4-5D6E-409C-BE32-E72D297353CC}">
              <c16:uniqueId val="{00000000-27B0-4B0A-A7B8-5AA5B761F9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27B0-4B0A-A7B8-5AA5B761F9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17D-4360-B699-6DA8E4A2E4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017D-4360-B699-6DA8E4A2E4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102.6</c:v>
                </c:pt>
              </c:numCache>
            </c:numRef>
          </c:val>
          <c:extLst>
            <c:ext xmlns:c16="http://schemas.microsoft.com/office/drawing/2014/chart" uri="{C3380CC4-5D6E-409C-BE32-E72D297353CC}">
              <c16:uniqueId val="{00000000-30B0-4C39-B7AF-C4B07E70EFB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30B0-4C39-B7AF-C4B07E70EFB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5.96</c:v>
                </c:pt>
              </c:numCache>
            </c:numRef>
          </c:val>
          <c:extLst>
            <c:ext xmlns:c16="http://schemas.microsoft.com/office/drawing/2014/chart" uri="{C3380CC4-5D6E-409C-BE32-E72D297353CC}">
              <c16:uniqueId val="{00000000-8A4A-4152-ADE5-8CFAC662CE1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8A4A-4152-ADE5-8CFAC662CE1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1D-48C4-8AEF-D7CD7D8CBF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A1D-48C4-8AEF-D7CD7D8CBF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43-45C9-A45A-F35F515277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4243-45C9-A45A-F35F515277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81.33</c:v>
                </c:pt>
              </c:numCache>
            </c:numRef>
          </c:val>
          <c:extLst>
            <c:ext xmlns:c16="http://schemas.microsoft.com/office/drawing/2014/chart" uri="{C3380CC4-5D6E-409C-BE32-E72D297353CC}">
              <c16:uniqueId val="{00000000-50FB-4496-AAE8-1A5EA0FFAA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50FB-4496-AAE8-1A5EA0FFAA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8CA-4E68-A9CF-08B37DB0CC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28CA-4E68-A9CF-08B37DB0CC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41.65</c:v>
                </c:pt>
              </c:numCache>
            </c:numRef>
          </c:val>
          <c:extLst>
            <c:ext xmlns:c16="http://schemas.microsoft.com/office/drawing/2014/chart" uri="{C3380CC4-5D6E-409C-BE32-E72D297353CC}">
              <c16:uniqueId val="{00000000-4620-4536-9897-5E08F27013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4620-4536-9897-5E08F27013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408.17</c:v>
                </c:pt>
              </c:numCache>
            </c:numRef>
          </c:val>
          <c:extLst>
            <c:ext xmlns:c16="http://schemas.microsoft.com/office/drawing/2014/chart" uri="{C3380CC4-5D6E-409C-BE32-E72D297353CC}">
              <c16:uniqueId val="{00000000-C5E3-4140-8611-30518E293B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C5E3-4140-8611-30518E293B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5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浜田市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48576</v>
      </c>
      <c r="AM8" s="41"/>
      <c r="AN8" s="41"/>
      <c r="AO8" s="41"/>
      <c r="AP8" s="41"/>
      <c r="AQ8" s="41"/>
      <c r="AR8" s="41"/>
      <c r="AS8" s="41"/>
      <c r="AT8" s="34">
        <f>データ!T6</f>
        <v>690.64</v>
      </c>
      <c r="AU8" s="34"/>
      <c r="AV8" s="34"/>
      <c r="AW8" s="34"/>
      <c r="AX8" s="34"/>
      <c r="AY8" s="34"/>
      <c r="AZ8" s="34"/>
      <c r="BA8" s="34"/>
      <c r="BB8" s="34">
        <f>データ!U6</f>
        <v>70.33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53.25</v>
      </c>
      <c r="J10" s="34"/>
      <c r="K10" s="34"/>
      <c r="L10" s="34"/>
      <c r="M10" s="34"/>
      <c r="N10" s="34"/>
      <c r="O10" s="34"/>
      <c r="P10" s="34">
        <f>データ!P6</f>
        <v>2.0299999999999998</v>
      </c>
      <c r="Q10" s="34"/>
      <c r="R10" s="34"/>
      <c r="S10" s="34"/>
      <c r="T10" s="34"/>
      <c r="U10" s="34"/>
      <c r="V10" s="34"/>
      <c r="W10" s="34">
        <f>データ!Q6</f>
        <v>100</v>
      </c>
      <c r="X10" s="34"/>
      <c r="Y10" s="34"/>
      <c r="Z10" s="34"/>
      <c r="AA10" s="34"/>
      <c r="AB10" s="34"/>
      <c r="AC10" s="34"/>
      <c r="AD10" s="41">
        <f>データ!R6</f>
        <v>3025</v>
      </c>
      <c r="AE10" s="41"/>
      <c r="AF10" s="41"/>
      <c r="AG10" s="41"/>
      <c r="AH10" s="41"/>
      <c r="AI10" s="41"/>
      <c r="AJ10" s="41"/>
      <c r="AK10" s="2"/>
      <c r="AL10" s="41">
        <f>データ!V6</f>
        <v>973</v>
      </c>
      <c r="AM10" s="41"/>
      <c r="AN10" s="41"/>
      <c r="AO10" s="41"/>
      <c r="AP10" s="41"/>
      <c r="AQ10" s="41"/>
      <c r="AR10" s="41"/>
      <c r="AS10" s="41"/>
      <c r="AT10" s="34">
        <f>データ!W6</f>
        <v>350.25</v>
      </c>
      <c r="AU10" s="34"/>
      <c r="AV10" s="34"/>
      <c r="AW10" s="34"/>
      <c r="AX10" s="34"/>
      <c r="AY10" s="34"/>
      <c r="AZ10" s="34"/>
      <c r="BA10" s="34"/>
      <c r="BB10" s="34">
        <f>データ!X6</f>
        <v>2.78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UKehmOjf+Mvo3V9nnJrU5r2ohxhYkJKNJtzx6eGVOvlqbOYQqG+Gs5IttXb/yRqdyLAPx2NAsZ9maUYeFmw==" saltValue="OYU9zWATWzQwwsLimwd2M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322024</v>
      </c>
      <c r="D6" s="19">
        <f t="shared" si="3"/>
        <v>46</v>
      </c>
      <c r="E6" s="19">
        <f t="shared" si="3"/>
        <v>18</v>
      </c>
      <c r="F6" s="19">
        <f t="shared" si="3"/>
        <v>0</v>
      </c>
      <c r="G6" s="19">
        <f t="shared" si="3"/>
        <v>0</v>
      </c>
      <c r="H6" s="19" t="str">
        <f t="shared" si="3"/>
        <v>島根県　浜田市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53.25</v>
      </c>
      <c r="P6" s="20">
        <f t="shared" si="3"/>
        <v>2.0299999999999998</v>
      </c>
      <c r="Q6" s="20">
        <f t="shared" si="3"/>
        <v>100</v>
      </c>
      <c r="R6" s="20">
        <f t="shared" si="3"/>
        <v>3025</v>
      </c>
      <c r="S6" s="20">
        <f t="shared" si="3"/>
        <v>48576</v>
      </c>
      <c r="T6" s="20">
        <f t="shared" si="3"/>
        <v>690.64</v>
      </c>
      <c r="U6" s="20">
        <f t="shared" si="3"/>
        <v>70.33</v>
      </c>
      <c r="V6" s="20">
        <f t="shared" si="3"/>
        <v>973</v>
      </c>
      <c r="W6" s="20">
        <f t="shared" si="3"/>
        <v>350.25</v>
      </c>
      <c r="X6" s="20">
        <f t="shared" si="3"/>
        <v>2.78</v>
      </c>
      <c r="Y6" s="21" t="str">
        <f>IF(Y7="",NA(),Y7)</f>
        <v>-</v>
      </c>
      <c r="Z6" s="21" t="str">
        <f t="shared" ref="Z6:AH6" si="4">IF(Z7="",NA(),Z7)</f>
        <v>-</v>
      </c>
      <c r="AA6" s="21" t="str">
        <f t="shared" si="4"/>
        <v>-</v>
      </c>
      <c r="AB6" s="21" t="str">
        <f t="shared" si="4"/>
        <v>-</v>
      </c>
      <c r="AC6" s="21">
        <f t="shared" si="4"/>
        <v>102.6</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81.33</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41.65</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408.17</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29.21</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5.96</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322024</v>
      </c>
      <c r="D7" s="23">
        <v>46</v>
      </c>
      <c r="E7" s="23">
        <v>18</v>
      </c>
      <c r="F7" s="23">
        <v>0</v>
      </c>
      <c r="G7" s="23">
        <v>0</v>
      </c>
      <c r="H7" s="23" t="s">
        <v>96</v>
      </c>
      <c r="I7" s="23" t="s">
        <v>97</v>
      </c>
      <c r="J7" s="23" t="s">
        <v>98</v>
      </c>
      <c r="K7" s="23" t="s">
        <v>99</v>
      </c>
      <c r="L7" s="23" t="s">
        <v>100</v>
      </c>
      <c r="M7" s="23" t="s">
        <v>101</v>
      </c>
      <c r="N7" s="24" t="s">
        <v>102</v>
      </c>
      <c r="O7" s="24">
        <v>53.25</v>
      </c>
      <c r="P7" s="24">
        <v>2.0299999999999998</v>
      </c>
      <c r="Q7" s="24">
        <v>100</v>
      </c>
      <c r="R7" s="24">
        <v>3025</v>
      </c>
      <c r="S7" s="24">
        <v>48576</v>
      </c>
      <c r="T7" s="24">
        <v>690.64</v>
      </c>
      <c r="U7" s="24">
        <v>70.33</v>
      </c>
      <c r="V7" s="24">
        <v>973</v>
      </c>
      <c r="W7" s="24">
        <v>350.25</v>
      </c>
      <c r="X7" s="24">
        <v>2.78</v>
      </c>
      <c r="Y7" s="24" t="s">
        <v>102</v>
      </c>
      <c r="Z7" s="24" t="s">
        <v>102</v>
      </c>
      <c r="AA7" s="24" t="s">
        <v>102</v>
      </c>
      <c r="AB7" s="24" t="s">
        <v>102</v>
      </c>
      <c r="AC7" s="24">
        <v>102.6</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81.33</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41.65</v>
      </c>
      <c r="BV7" s="24" t="s">
        <v>102</v>
      </c>
      <c r="BW7" s="24" t="s">
        <v>102</v>
      </c>
      <c r="BX7" s="24" t="s">
        <v>102</v>
      </c>
      <c r="BY7" s="24" t="s">
        <v>102</v>
      </c>
      <c r="BZ7" s="24">
        <v>53.25</v>
      </c>
      <c r="CA7" s="24">
        <v>51.14</v>
      </c>
      <c r="CB7" s="24" t="s">
        <v>102</v>
      </c>
      <c r="CC7" s="24" t="s">
        <v>102</v>
      </c>
      <c r="CD7" s="24" t="s">
        <v>102</v>
      </c>
      <c r="CE7" s="24" t="s">
        <v>102</v>
      </c>
      <c r="CF7" s="24">
        <v>408.17</v>
      </c>
      <c r="CG7" s="24" t="s">
        <v>102</v>
      </c>
      <c r="CH7" s="24" t="s">
        <v>102</v>
      </c>
      <c r="CI7" s="24" t="s">
        <v>102</v>
      </c>
      <c r="CJ7" s="24" t="s">
        <v>102</v>
      </c>
      <c r="CK7" s="24">
        <v>325.45</v>
      </c>
      <c r="CL7" s="24">
        <v>329.31</v>
      </c>
      <c r="CM7" s="24" t="s">
        <v>102</v>
      </c>
      <c r="CN7" s="24" t="s">
        <v>102</v>
      </c>
      <c r="CO7" s="24" t="s">
        <v>102</v>
      </c>
      <c r="CP7" s="24" t="s">
        <v>102</v>
      </c>
      <c r="CQ7" s="24">
        <v>29.21</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5.96</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2026-02-04T01:07:03Z</cp:lastPrinted>
  <dcterms:created xsi:type="dcterms:W3CDTF">2025-12-23T06:31:10Z</dcterms:created>
  <dcterms:modified xsi:type="dcterms:W3CDTF">2026-02-04T06:28:30Z</dcterms:modified>
  <cp:category/>
</cp:coreProperties>
</file>