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175021\Desktop\"/>
    </mc:Choice>
  </mc:AlternateContent>
  <workbookProtection workbookAlgorithmName="SHA-512" workbookHashValue="72sGF7vCDgg9qW4D1sRuiD0r+hRbMtzzKv5gGJeo9RZ4d2Q1AzBrGkw1gW37K2lvSoZKA2pVwoyo2NuB3A9+4g==" workbookSaltValue="tu5QVHOC/VMWfFSLG0tgxg==" workbookSpinCount="100000" lockStructure="1"/>
  <bookViews>
    <workbookView xWindow="0" yWindow="0" windowWidth="28800" windowHeight="10905"/>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BB8" i="4" s="1"/>
  <c r="T6" i="5"/>
  <c r="S6" i="5"/>
  <c r="R6" i="5"/>
  <c r="AD10" i="4" s="1"/>
  <c r="Q6" i="5"/>
  <c r="W10" i="4" s="1"/>
  <c r="P6" i="5"/>
  <c r="O6" i="5"/>
  <c r="N6" i="5"/>
  <c r="B10" i="4" s="1"/>
  <c r="M6" i="5"/>
  <c r="AD8" i="4" s="1"/>
  <c r="L6" i="5"/>
  <c r="K6" i="5"/>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E85" i="4"/>
  <c r="BB10" i="4"/>
  <c r="AT10" i="4"/>
  <c r="P10" i="4"/>
  <c r="I10" i="4"/>
  <c r="AT8" i="4"/>
  <c r="AL8" i="4"/>
  <c r="W8" i="4"/>
  <c r="P8" i="4"/>
  <c r="B6" i="4"/>
</calcChain>
</file>

<file path=xl/sharedStrings.xml><?xml version="1.0" encoding="utf-8"?>
<sst xmlns="http://schemas.openxmlformats.org/spreadsheetml/2006/main" count="319" uniqueCount="116">
  <si>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</si>
  <si>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</si>
  <si>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</si>
  <si>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</si>
  <si>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</si>
  <si>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</si>
  <si>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</si>
  <si>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</si>
  <si>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</si>
  <si>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</si>
  <si>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</si>
  <si>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</si>
  <si>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</si>
  <si>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</si>
  <si>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</si>
  <si>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</si>
  <si>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</si>
  <si>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</si>
  <si>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</si>
  <si>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</si>
  <si>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</si>
  <si>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</si>
  <si>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</si>
  <si>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</si>
  <si>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</si>
  <si>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</si>
  <si>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</si>
  <si>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</si>
  <si>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</si>
  <si>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</si>
  <si>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</si>
  <si>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</si>
  <si>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</si>
  <si>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</si>
  <si>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</si>
  <si>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</si>
  <si>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</si>
  <si>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</si>
  <si>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</si>
  <si>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</si>
  <si>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</si>
  <si>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</si>
  <si>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</si>
  <si>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</si>
  <si>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</si>
  <si>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</si>
  <si>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</si>
  <si>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</si>
  <si>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</si>
  <si>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</si>
  <si>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</si>
  <si>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</si>
  <si>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</si>
  <si>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</si>
  <si>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</si>
  <si>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</si>
  <si>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</si>
  <si>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</si>
  <si>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</si>
  <si>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</si>
  <si>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</si>
  <si>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</si>
  <si>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</si>
  <si>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</si>
  <si>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</si>
  <si>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</si>
  <si>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</si>
  <si>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</si>
  <si>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</si>
  <si>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</si>
  <si>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</si>
  <si>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</si>
  <si>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</si>
  <si>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</si>
  <si>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</si>
  <si>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</si>
  <si>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</si>
  <si>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</si>
  <si>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</si>
  <si>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</si>
  <si>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</si>
  <si>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</si>
  <si>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</si>
  <si>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</si>
  <si>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</si>
  <si>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</si>
  <si>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</si>
  <si>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</si>
  <si>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</si>
  <si>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</si>
  <si>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</si>
  <si>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</si>
  <si>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</si>
  <si>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</si>
  <si>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</si>
  <si>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島根県　浜田市</t>
  </si>
  <si>
    <t>法適用</t>
  </si>
  <si>
    <t>下水道事業</t>
  </si>
  <si>
    <t>漁業集落排水</t>
  </si>
  <si>
    <t>H1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</si>
  <si>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</si>
  <si>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</si>
  <si>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</si>
  <si>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</si>
  <si>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</si>
  <si>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</si>
  <si>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</si>
  <si>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</si>
  <si>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</si>
  <si>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</si>
  <si>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</si>
  <si>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</si>
  <si>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</si>
  <si>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　①有形固定資産減価償却率は類似団体に比べて29.35ポイント低いが、これは本市が令和6年度に企業会計に移行し、減価償却を開始したばかりのためである。資産取得から15年近く経過し、機器類が法定耐用年数に順次達するため、今後も修繕等により施設を適切に管理していく必要がある。
　</t>
    <rPh sb="41" eb="43">
      <t>レイワ</t>
    </rPh>
    <rPh sb="44" eb="46">
      <t>ネンド</t>
    </rPh>
    <rPh sb="84" eb="85">
      <t>チカ</t>
    </rPh>
    <rPh sb="101" eb="103">
      <t>ジュンジ</t>
    </rPh>
    <rPh sb="112" eb="114">
      <t>シュウゼン</t>
    </rPh>
    <rPh sb="114" eb="115">
      <t>トウ</t>
    </rPh>
    <rPh sb="118" eb="120">
      <t>シセツ</t>
    </rPh>
    <rPh sb="121" eb="123">
      <t>テキセツ</t>
    </rPh>
    <rPh sb="124" eb="126">
      <t>カンリ</t>
    </rPh>
    <phoneticPr fontId="4"/>
  </si>
  <si>
    <t>　総収益のうち、一般会計からの繰入金が大半を占めており、基準内繰入である分流式下水道等に要する経費以外にも、赤字補填分の基準外繰入を受け入れて経営を行っている。
　企業会計移行と、現在の経営状況等を踏まえて現行の経営戦略を見直し、経営の健全化と投資の効率化の取り組みを進め、将来にわたり持続可能な事業運営の構築を目指す。</t>
    <rPh sb="82" eb="84">
      <t>キギョウ</t>
    </rPh>
    <rPh sb="84" eb="86">
      <t>カイケイ</t>
    </rPh>
    <rPh sb="86" eb="88">
      <t>イコウ</t>
    </rPh>
    <rPh sb="90" eb="92">
      <t>ゲンザイ</t>
    </rPh>
    <rPh sb="93" eb="95">
      <t>ケイエイ</t>
    </rPh>
    <rPh sb="95" eb="97">
      <t>ジョウキョウ</t>
    </rPh>
    <rPh sb="97" eb="98">
      <t>トウ</t>
    </rPh>
    <rPh sb="99" eb="100">
      <t>フ</t>
    </rPh>
    <rPh sb="103" eb="105">
      <t>ゲンコウ</t>
    </rPh>
    <rPh sb="106" eb="108">
      <t>ケイエイ</t>
    </rPh>
    <rPh sb="108" eb="110">
      <t>センリャク</t>
    </rPh>
    <rPh sb="111" eb="112">
      <t>ミ</t>
    </rPh>
    <rPh sb="112" eb="113">
      <t>ナオ</t>
    </rPh>
    <phoneticPr fontId="4"/>
  </si>
  <si>
    <t xml:space="preserve">　本市の漁業集落排水事業は、令和6年度から地方公営企業法を適用した。
　③短期的な債務に対する支払い能力を表す流動比率は、100％を大きく下回っている。要因としては、必要最低限の現金しか保有しておらず、期中の資金不足は一般会計からの一時借入金で賄う資金計画となっていることがある。
  ⑤経費回収率は、46.73％となっており、類似団体に比べ1.29ポイント、全国平均と比べても9.52ポイント高い。令和4年4月に処理区の一部を特定環境保全公共下水道の処理区に統合し、汚水処理の効率化が図られている。
　⑥汚水処理原価は、処理区の統合により有収水量が減少したため類似団体平均値よりも16.79ポイント上回っている。
　⑧水洗化率は、96.21％となっており、類似団体と比べ10.45ポイント高く、概ね良好と言える。。
　更なる汚水処理費の削減等、事業の効率化に努め、健全経営を目指す必要がある。
</t>
    <rPh sb="4" eb="6">
      <t>ギョギョウ</t>
    </rPh>
    <rPh sb="200" eb="202">
      <t>レイワ</t>
    </rPh>
    <rPh sb="203" eb="204">
      <t>ネン</t>
    </rPh>
    <rPh sb="205" eb="206">
      <t>ガツ</t>
    </rPh>
    <rPh sb="211" eb="213">
      <t>イチブ</t>
    </rPh>
    <rPh sb="214" eb="216">
      <t>トクテイ</t>
    </rPh>
    <rPh sb="216" eb="218">
      <t>カンキョウ</t>
    </rPh>
    <rPh sb="218" eb="220">
      <t>ホゼン</t>
    </rPh>
    <rPh sb="220" eb="222">
      <t>コウキョウ</t>
    </rPh>
    <rPh sb="222" eb="225">
      <t>ゲスイドウ</t>
    </rPh>
    <rPh sb="230" eb="232">
      <t>トウゴウ</t>
    </rPh>
    <rPh sb="234" eb="236">
      <t>オスイ</t>
    </rPh>
    <rPh sb="236" eb="238">
      <t>ショリ</t>
    </rPh>
    <rPh sb="239" eb="242">
      <t>コウリツカ</t>
    </rPh>
    <rPh sb="243" eb="244">
      <t>ハカ</t>
    </rPh>
    <rPh sb="261" eb="263">
      <t>ショリ</t>
    </rPh>
    <rPh sb="263" eb="264">
      <t>ク</t>
    </rPh>
    <rPh sb="265" eb="267">
      <t>トウゴウ</t>
    </rPh>
    <rPh sb="270" eb="272">
      <t>ユウシュウ</t>
    </rPh>
    <rPh sb="272" eb="274">
      <t>スイリョウ</t>
    </rPh>
    <rPh sb="275" eb="277">
      <t>ゲンショウ</t>
    </rPh>
    <rPh sb="300" eb="301">
      <t>ウエ</t>
    </rPh>
    <rPh sb="345" eb="346">
      <t>タカ</t>
    </rPh>
    <rPh sb="360" eb="361">
      <t>サラ</t>
    </rPh>
    <rPh sb="371" eb="372">
      <t>トウ</t>
    </rPh>
    <rPh sb="373" eb="375">
      <t>ジギョウ</t>
    </rPh>
    <rPh sb="376" eb="379">
      <t>コウリツカ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</si>
</sst>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4DCE-4A1D-B16E-03D4E0196C60}"/>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formatCode="#,##0.00;&quot;△&quot;#,##0.00">
                  <c:v>0</c:v>
                </c:pt>
              </c:numCache>
            </c:numRef>
          </c:val>
          <c:smooth val="0"/>
          <c:extLst>
            <c:ext xmlns:c16="http://schemas.microsoft.com/office/drawing/2014/chart" uri="{C3380CC4-5D6E-409C-BE32-E72D297353CC}">
              <c16:uniqueId val="{00000001-4DCE-4A1D-B16E-03D4E0196C60}"/>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26.52</c:v>
                </c:pt>
              </c:numCache>
            </c:numRef>
          </c:val>
          <c:extLst>
            <c:ext xmlns:c16="http://schemas.microsoft.com/office/drawing/2014/chart" uri="{C3380CC4-5D6E-409C-BE32-E72D297353CC}">
              <c16:uniqueId val="{00000000-84AE-441F-BB0E-66F8CD611723}"/>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32.82</c:v>
                </c:pt>
              </c:numCache>
            </c:numRef>
          </c:val>
          <c:smooth val="0"/>
          <c:extLst>
            <c:ext xmlns:c16="http://schemas.microsoft.com/office/drawing/2014/chart" uri="{C3380CC4-5D6E-409C-BE32-E72D297353CC}">
              <c16:uniqueId val="{00000001-84AE-441F-BB0E-66F8CD611723}"/>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96.21</c:v>
                </c:pt>
              </c:numCache>
            </c:numRef>
          </c:val>
          <c:extLst>
            <c:ext xmlns:c16="http://schemas.microsoft.com/office/drawing/2014/chart" uri="{C3380CC4-5D6E-409C-BE32-E72D297353CC}">
              <c16:uniqueId val="{00000000-4100-4AF2-B5F6-42E1A0164CE1}"/>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85.76</c:v>
                </c:pt>
              </c:numCache>
            </c:numRef>
          </c:val>
          <c:smooth val="0"/>
          <c:extLst>
            <c:ext xmlns:c16="http://schemas.microsoft.com/office/drawing/2014/chart" uri="{C3380CC4-5D6E-409C-BE32-E72D297353CC}">
              <c16:uniqueId val="{00000001-4100-4AF2-B5F6-42E1A0164CE1}"/>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101.62</c:v>
                </c:pt>
              </c:numCache>
            </c:numRef>
          </c:val>
          <c:extLst>
            <c:ext xmlns:c16="http://schemas.microsoft.com/office/drawing/2014/chart" uri="{C3380CC4-5D6E-409C-BE32-E72D297353CC}">
              <c16:uniqueId val="{00000000-34D0-442D-8726-A8B2F76940D1}"/>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99.54</c:v>
                </c:pt>
              </c:numCache>
            </c:numRef>
          </c:val>
          <c:smooth val="0"/>
          <c:extLst>
            <c:ext xmlns:c16="http://schemas.microsoft.com/office/drawing/2014/chart" uri="{C3380CC4-5D6E-409C-BE32-E72D297353CC}">
              <c16:uniqueId val="{00000001-34D0-442D-8726-A8B2F76940D1}"/>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3.14</c:v>
                </c:pt>
              </c:numCache>
            </c:numRef>
          </c:val>
          <c:extLst>
            <c:ext xmlns:c16="http://schemas.microsoft.com/office/drawing/2014/chart" uri="{C3380CC4-5D6E-409C-BE32-E72D297353CC}">
              <c16:uniqueId val="{00000000-0ACD-4B32-BE17-49FCFCE6EDE8}"/>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32.49</c:v>
                </c:pt>
              </c:numCache>
            </c:numRef>
          </c:val>
          <c:smooth val="0"/>
          <c:extLst>
            <c:ext xmlns:c16="http://schemas.microsoft.com/office/drawing/2014/chart" uri="{C3380CC4-5D6E-409C-BE32-E72D297353CC}">
              <c16:uniqueId val="{00000001-0ACD-4B32-BE17-49FCFCE6EDE8}"/>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56D4-472C-944A-EBF9405FC2B7}"/>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
                  <c:v>0</c:v>
                </c:pt>
              </c:numCache>
            </c:numRef>
          </c:val>
          <c:smooth val="0"/>
          <c:extLst>
            <c:ext xmlns:c16="http://schemas.microsoft.com/office/drawing/2014/chart" uri="{C3380CC4-5D6E-409C-BE32-E72D297353CC}">
              <c16:uniqueId val="{00000001-56D4-472C-944A-EBF9405FC2B7}"/>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A29A-4980-B217-06A5A3D4550B}"/>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48.87</c:v>
                </c:pt>
              </c:numCache>
            </c:numRef>
          </c:val>
          <c:smooth val="0"/>
          <c:extLst>
            <c:ext xmlns:c16="http://schemas.microsoft.com/office/drawing/2014/chart" uri="{C3380CC4-5D6E-409C-BE32-E72D297353CC}">
              <c16:uniqueId val="{00000001-A29A-4980-B217-06A5A3D4550B}"/>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28.59</c:v>
                </c:pt>
              </c:numCache>
            </c:numRef>
          </c:val>
          <c:extLst>
            <c:ext xmlns:c16="http://schemas.microsoft.com/office/drawing/2014/chart" uri="{C3380CC4-5D6E-409C-BE32-E72D297353CC}">
              <c16:uniqueId val="{00000000-242D-483A-9A0D-5EBC57CE4D1B}"/>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66.510000000000005</c:v>
                </c:pt>
              </c:numCache>
            </c:numRef>
          </c:val>
          <c:smooth val="0"/>
          <c:extLst>
            <c:ext xmlns:c16="http://schemas.microsoft.com/office/drawing/2014/chart" uri="{C3380CC4-5D6E-409C-BE32-E72D297353CC}">
              <c16:uniqueId val="{00000001-242D-483A-9A0D-5EBC57CE4D1B}"/>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CB38-403E-9044-B2DF60E0DAE9}"/>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871.87</c:v>
                </c:pt>
              </c:numCache>
            </c:numRef>
          </c:val>
          <c:smooth val="0"/>
          <c:extLst>
            <c:ext xmlns:c16="http://schemas.microsoft.com/office/drawing/2014/chart" uri="{C3380CC4-5D6E-409C-BE32-E72D297353CC}">
              <c16:uniqueId val="{00000001-CB38-403E-9044-B2DF60E0DAE9}"/>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46.73</c:v>
                </c:pt>
              </c:numCache>
            </c:numRef>
          </c:val>
          <c:extLst>
            <c:ext xmlns:c16="http://schemas.microsoft.com/office/drawing/2014/chart" uri="{C3380CC4-5D6E-409C-BE32-E72D297353CC}">
              <c16:uniqueId val="{00000000-0609-49B2-997F-2EBCF68E416C}"/>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45.44</c:v>
                </c:pt>
              </c:numCache>
            </c:numRef>
          </c:val>
          <c:smooth val="0"/>
          <c:extLst>
            <c:ext xmlns:c16="http://schemas.microsoft.com/office/drawing/2014/chart" uri="{C3380CC4-5D6E-409C-BE32-E72D297353CC}">
              <c16:uniqueId val="{00000001-0609-49B2-997F-2EBCF68E416C}"/>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390.33</c:v>
                </c:pt>
              </c:numCache>
            </c:numRef>
          </c:val>
          <c:extLst>
            <c:ext xmlns:c16="http://schemas.microsoft.com/office/drawing/2014/chart" uri="{C3380CC4-5D6E-409C-BE32-E72D297353CC}">
              <c16:uniqueId val="{00000000-DEE9-47B5-9714-6B806E92835F}"/>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373.54</c:v>
                </c:pt>
              </c:numCache>
            </c:numRef>
          </c:val>
          <c:smooth val="0"/>
          <c:extLst>
            <c:ext xmlns:c16="http://schemas.microsoft.com/office/drawing/2014/chart" uri="{C3380CC4-5D6E-409C-BE32-E72D297353CC}">
              <c16:uniqueId val="{00000001-DEE9-47B5-9714-6B806E92835F}"/>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【104.55】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【84.87】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【71.46】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【1,223.19】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【80.97】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【30.09】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【462.49】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【37.21】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【26.63】</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N16"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島根県　浜田市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9" t="str">
        <f>データ!I6</f>
        <v>法適用</v>
      </c>
      <c r="C8" s="39"/>
      <c r="D8" s="39"/>
      <c r="E8" s="39"/>
      <c r="F8" s="39"/>
      <c r="G8" s="39"/>
      <c r="H8" s="39"/>
      <c r="I8" s="39" t="str">
        <f>データ!J6</f>
        <v>下水道事業</v>
      </c>
      <c r="J8" s="39"/>
      <c r="K8" s="39"/>
      <c r="L8" s="39"/>
      <c r="M8" s="39"/>
      <c r="N8" s="39"/>
      <c r="O8" s="39"/>
      <c r="P8" s="39" t="str">
        <f>データ!K6</f>
        <v>漁業集落排水</v>
      </c>
      <c r="Q8" s="39"/>
      <c r="R8" s="39"/>
      <c r="S8" s="39"/>
      <c r="T8" s="39"/>
      <c r="U8" s="39"/>
      <c r="V8" s="39"/>
      <c r="W8" s="39" t="str">
        <f>データ!L6</f>
        <v>H1</v>
      </c>
      <c r="X8" s="39"/>
      <c r="Y8" s="39"/>
      <c r="Z8" s="39"/>
      <c r="AA8" s="39"/>
      <c r="AB8" s="39"/>
      <c r="AC8" s="39"/>
      <c r="AD8" s="40" t="str">
        <f>データ!$M$6</f>
        <v>非設置</v>
      </c>
      <c r="AE8" s="40"/>
      <c r="AF8" s="40"/>
      <c r="AG8" s="40"/>
      <c r="AH8" s="40"/>
      <c r="AI8" s="40"/>
      <c r="AJ8" s="40"/>
      <c r="AK8" s="3"/>
      <c r="AL8" s="41">
        <f>データ!S6</f>
        <v>48576</v>
      </c>
      <c r="AM8" s="41"/>
      <c r="AN8" s="41"/>
      <c r="AO8" s="41"/>
      <c r="AP8" s="41"/>
      <c r="AQ8" s="41"/>
      <c r="AR8" s="41"/>
      <c r="AS8" s="41"/>
      <c r="AT8" s="34">
        <f>データ!T6</f>
        <v>690.64</v>
      </c>
      <c r="AU8" s="34"/>
      <c r="AV8" s="34"/>
      <c r="AW8" s="34"/>
      <c r="AX8" s="34"/>
      <c r="AY8" s="34"/>
      <c r="AZ8" s="34"/>
      <c r="BA8" s="34"/>
      <c r="BB8" s="34">
        <f>データ!U6</f>
        <v>70.33</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4" t="str">
        <f>データ!N6</f>
        <v>-</v>
      </c>
      <c r="C10" s="34"/>
      <c r="D10" s="34"/>
      <c r="E10" s="34"/>
      <c r="F10" s="34"/>
      <c r="G10" s="34"/>
      <c r="H10" s="34"/>
      <c r="I10" s="34">
        <f>データ!O6</f>
        <v>75.650000000000006</v>
      </c>
      <c r="J10" s="34"/>
      <c r="K10" s="34"/>
      <c r="L10" s="34"/>
      <c r="M10" s="34"/>
      <c r="N10" s="34"/>
      <c r="O10" s="34"/>
      <c r="P10" s="34">
        <f>データ!P6</f>
        <v>0.55000000000000004</v>
      </c>
      <c r="Q10" s="34"/>
      <c r="R10" s="34"/>
      <c r="S10" s="34"/>
      <c r="T10" s="34"/>
      <c r="U10" s="34"/>
      <c r="V10" s="34"/>
      <c r="W10" s="34">
        <f>データ!Q6</f>
        <v>100</v>
      </c>
      <c r="X10" s="34"/>
      <c r="Y10" s="34"/>
      <c r="Z10" s="34"/>
      <c r="AA10" s="34"/>
      <c r="AB10" s="34"/>
      <c r="AC10" s="34"/>
      <c r="AD10" s="41">
        <f>データ!R6</f>
        <v>3025</v>
      </c>
      <c r="AE10" s="41"/>
      <c r="AF10" s="41"/>
      <c r="AG10" s="41"/>
      <c r="AH10" s="41"/>
      <c r="AI10" s="41"/>
      <c r="AJ10" s="41"/>
      <c r="AK10" s="2"/>
      <c r="AL10" s="41">
        <f>データ!V6</f>
        <v>264</v>
      </c>
      <c r="AM10" s="41"/>
      <c r="AN10" s="41"/>
      <c r="AO10" s="41"/>
      <c r="AP10" s="41"/>
      <c r="AQ10" s="41"/>
      <c r="AR10" s="41"/>
      <c r="AS10" s="41"/>
      <c r="AT10" s="34">
        <f>データ!W6</f>
        <v>0.16</v>
      </c>
      <c r="AU10" s="34"/>
      <c r="AV10" s="34"/>
      <c r="AW10" s="34"/>
      <c r="AX10" s="34"/>
      <c r="AY10" s="34"/>
      <c r="AZ10" s="34"/>
      <c r="BA10" s="34"/>
      <c r="BB10" s="34">
        <f>データ!X6</f>
        <v>1650</v>
      </c>
      <c r="BC10" s="34"/>
      <c r="BD10" s="34"/>
      <c r="BE10" s="34"/>
      <c r="BF10" s="34"/>
      <c r="BG10" s="34"/>
      <c r="BH10" s="34"/>
      <c r="BI10" s="34"/>
      <c r="BJ10" s="2"/>
      <c r="BK10" s="2"/>
      <c r="BL10" s="66" t="s">
        <v>22</v>
      </c>
      <c r="BM10" s="67"/>
      <c r="BN10" s="68" t="s">
        <v>23</v>
      </c>
      <c r="BO10" s="68"/>
      <c r="BP10" s="68"/>
      <c r="BQ10" s="68"/>
      <c r="BR10" s="68"/>
      <c r="BS10" s="68"/>
      <c r="BT10" s="68"/>
      <c r="BU10" s="68"/>
      <c r="BV10" s="68"/>
      <c r="BW10" s="68"/>
      <c r="BX10" s="68"/>
      <c r="BY10" s="6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24</v>
      </c>
      <c r="BM11" s="52"/>
      <c r="BN11" s="52"/>
      <c r="BO11" s="52"/>
      <c r="BP11" s="52"/>
      <c r="BQ11" s="52"/>
      <c r="BR11" s="52"/>
      <c r="BS11" s="52"/>
      <c r="BT11" s="52"/>
      <c r="BU11" s="52"/>
      <c r="BV11" s="52"/>
      <c r="BW11" s="52"/>
      <c r="BX11" s="52"/>
      <c r="BY11" s="52"/>
      <c r="BZ11" s="52"/>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15">
      <c r="A14" s="2"/>
      <c r="B14" s="54" t="s">
        <v>25</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44" t="s">
        <v>26</v>
      </c>
      <c r="BM14" s="45"/>
      <c r="BN14" s="45"/>
      <c r="BO14" s="45"/>
      <c r="BP14" s="45"/>
      <c r="BQ14" s="45"/>
      <c r="BR14" s="45"/>
      <c r="BS14" s="45"/>
      <c r="BT14" s="45"/>
      <c r="BU14" s="45"/>
      <c r="BV14" s="45"/>
      <c r="BW14" s="45"/>
      <c r="BX14" s="45"/>
      <c r="BY14" s="45"/>
      <c r="BZ14" s="46"/>
    </row>
    <row r="15" spans="1:78" ht="13.5" customHeight="1" x14ac:dyDescent="0.15">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115</v>
      </c>
      <c r="BM16" s="61"/>
      <c r="BN16" s="61"/>
      <c r="BO16" s="61"/>
      <c r="BP16" s="61"/>
      <c r="BQ16" s="61"/>
      <c r="BR16" s="61"/>
      <c r="BS16" s="61"/>
      <c r="BT16" s="61"/>
      <c r="BU16" s="61"/>
      <c r="BV16" s="61"/>
      <c r="BW16" s="61"/>
      <c r="BX16" s="61"/>
      <c r="BY16" s="61"/>
      <c r="BZ16" s="62"/>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0"/>
      <c r="BM17" s="61"/>
      <c r="BN17" s="61"/>
      <c r="BO17" s="61"/>
      <c r="BP17" s="61"/>
      <c r="BQ17" s="61"/>
      <c r="BR17" s="61"/>
      <c r="BS17" s="61"/>
      <c r="BT17" s="61"/>
      <c r="BU17" s="61"/>
      <c r="BV17" s="61"/>
      <c r="BW17" s="61"/>
      <c r="BX17" s="61"/>
      <c r="BY17" s="61"/>
      <c r="BZ17" s="62"/>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0"/>
      <c r="BM18" s="61"/>
      <c r="BN18" s="61"/>
      <c r="BO18" s="61"/>
      <c r="BP18" s="61"/>
      <c r="BQ18" s="61"/>
      <c r="BR18" s="61"/>
      <c r="BS18" s="61"/>
      <c r="BT18" s="61"/>
      <c r="BU18" s="61"/>
      <c r="BV18" s="61"/>
      <c r="BW18" s="61"/>
      <c r="BX18" s="61"/>
      <c r="BY18" s="61"/>
      <c r="BZ18" s="62"/>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0"/>
      <c r="BM19" s="61"/>
      <c r="BN19" s="61"/>
      <c r="BO19" s="61"/>
      <c r="BP19" s="61"/>
      <c r="BQ19" s="61"/>
      <c r="BR19" s="61"/>
      <c r="BS19" s="61"/>
      <c r="BT19" s="61"/>
      <c r="BU19" s="61"/>
      <c r="BV19" s="61"/>
      <c r="BW19" s="61"/>
      <c r="BX19" s="61"/>
      <c r="BY19" s="61"/>
      <c r="BZ19" s="62"/>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0"/>
      <c r="BM20" s="61"/>
      <c r="BN20" s="61"/>
      <c r="BO20" s="61"/>
      <c r="BP20" s="61"/>
      <c r="BQ20" s="61"/>
      <c r="BR20" s="61"/>
      <c r="BS20" s="61"/>
      <c r="BT20" s="61"/>
      <c r="BU20" s="61"/>
      <c r="BV20" s="61"/>
      <c r="BW20" s="61"/>
      <c r="BX20" s="61"/>
      <c r="BY20" s="61"/>
      <c r="BZ20" s="62"/>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0"/>
      <c r="BM21" s="61"/>
      <c r="BN21" s="61"/>
      <c r="BO21" s="61"/>
      <c r="BP21" s="61"/>
      <c r="BQ21" s="61"/>
      <c r="BR21" s="61"/>
      <c r="BS21" s="61"/>
      <c r="BT21" s="61"/>
      <c r="BU21" s="61"/>
      <c r="BV21" s="61"/>
      <c r="BW21" s="61"/>
      <c r="BX21" s="61"/>
      <c r="BY21" s="61"/>
      <c r="BZ21" s="62"/>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0"/>
      <c r="BM22" s="61"/>
      <c r="BN22" s="61"/>
      <c r="BO22" s="61"/>
      <c r="BP22" s="61"/>
      <c r="BQ22" s="61"/>
      <c r="BR22" s="61"/>
      <c r="BS22" s="61"/>
      <c r="BT22" s="61"/>
      <c r="BU22" s="61"/>
      <c r="BV22" s="61"/>
      <c r="BW22" s="61"/>
      <c r="BX22" s="61"/>
      <c r="BY22" s="61"/>
      <c r="BZ22" s="62"/>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0"/>
      <c r="BM23" s="61"/>
      <c r="BN23" s="61"/>
      <c r="BO23" s="61"/>
      <c r="BP23" s="61"/>
      <c r="BQ23" s="61"/>
      <c r="BR23" s="61"/>
      <c r="BS23" s="61"/>
      <c r="BT23" s="61"/>
      <c r="BU23" s="61"/>
      <c r="BV23" s="61"/>
      <c r="BW23" s="61"/>
      <c r="BX23" s="61"/>
      <c r="BY23" s="61"/>
      <c r="BZ23" s="62"/>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0"/>
      <c r="BM24" s="61"/>
      <c r="BN24" s="61"/>
      <c r="BO24" s="61"/>
      <c r="BP24" s="61"/>
      <c r="BQ24" s="61"/>
      <c r="BR24" s="61"/>
      <c r="BS24" s="61"/>
      <c r="BT24" s="61"/>
      <c r="BU24" s="61"/>
      <c r="BV24" s="61"/>
      <c r="BW24" s="61"/>
      <c r="BX24" s="61"/>
      <c r="BY24" s="61"/>
      <c r="BZ24" s="62"/>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0"/>
      <c r="BM25" s="61"/>
      <c r="BN25" s="61"/>
      <c r="BO25" s="61"/>
      <c r="BP25" s="61"/>
      <c r="BQ25" s="61"/>
      <c r="BR25" s="61"/>
      <c r="BS25" s="61"/>
      <c r="BT25" s="61"/>
      <c r="BU25" s="61"/>
      <c r="BV25" s="61"/>
      <c r="BW25" s="61"/>
      <c r="BX25" s="61"/>
      <c r="BY25" s="61"/>
      <c r="BZ25" s="62"/>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0"/>
      <c r="BM26" s="61"/>
      <c r="BN26" s="61"/>
      <c r="BO26" s="61"/>
      <c r="BP26" s="61"/>
      <c r="BQ26" s="61"/>
      <c r="BR26" s="61"/>
      <c r="BS26" s="61"/>
      <c r="BT26" s="61"/>
      <c r="BU26" s="61"/>
      <c r="BV26" s="61"/>
      <c r="BW26" s="61"/>
      <c r="BX26" s="61"/>
      <c r="BY26" s="61"/>
      <c r="BZ26" s="62"/>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0"/>
      <c r="BM27" s="61"/>
      <c r="BN27" s="61"/>
      <c r="BO27" s="61"/>
      <c r="BP27" s="61"/>
      <c r="BQ27" s="61"/>
      <c r="BR27" s="61"/>
      <c r="BS27" s="61"/>
      <c r="BT27" s="61"/>
      <c r="BU27" s="61"/>
      <c r="BV27" s="61"/>
      <c r="BW27" s="61"/>
      <c r="BX27" s="61"/>
      <c r="BY27" s="61"/>
      <c r="BZ27" s="62"/>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0"/>
      <c r="BM28" s="61"/>
      <c r="BN28" s="61"/>
      <c r="BO28" s="61"/>
      <c r="BP28" s="61"/>
      <c r="BQ28" s="61"/>
      <c r="BR28" s="61"/>
      <c r="BS28" s="61"/>
      <c r="BT28" s="61"/>
      <c r="BU28" s="61"/>
      <c r="BV28" s="61"/>
      <c r="BW28" s="61"/>
      <c r="BX28" s="61"/>
      <c r="BY28" s="61"/>
      <c r="BZ28" s="62"/>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0"/>
      <c r="BM29" s="61"/>
      <c r="BN29" s="61"/>
      <c r="BO29" s="61"/>
      <c r="BP29" s="61"/>
      <c r="BQ29" s="61"/>
      <c r="BR29" s="61"/>
      <c r="BS29" s="61"/>
      <c r="BT29" s="61"/>
      <c r="BU29" s="61"/>
      <c r="BV29" s="61"/>
      <c r="BW29" s="61"/>
      <c r="BX29" s="61"/>
      <c r="BY29" s="61"/>
      <c r="BZ29" s="62"/>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0"/>
      <c r="BM30" s="61"/>
      <c r="BN30" s="61"/>
      <c r="BO30" s="61"/>
      <c r="BP30" s="61"/>
      <c r="BQ30" s="61"/>
      <c r="BR30" s="61"/>
      <c r="BS30" s="61"/>
      <c r="BT30" s="61"/>
      <c r="BU30" s="61"/>
      <c r="BV30" s="61"/>
      <c r="BW30" s="61"/>
      <c r="BX30" s="61"/>
      <c r="BY30" s="61"/>
      <c r="BZ30" s="62"/>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0"/>
      <c r="BM31" s="61"/>
      <c r="BN31" s="61"/>
      <c r="BO31" s="61"/>
      <c r="BP31" s="61"/>
      <c r="BQ31" s="61"/>
      <c r="BR31" s="61"/>
      <c r="BS31" s="61"/>
      <c r="BT31" s="61"/>
      <c r="BU31" s="61"/>
      <c r="BV31" s="61"/>
      <c r="BW31" s="61"/>
      <c r="BX31" s="61"/>
      <c r="BY31" s="61"/>
      <c r="BZ31" s="62"/>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0"/>
      <c r="BM32" s="61"/>
      <c r="BN32" s="61"/>
      <c r="BO32" s="61"/>
      <c r="BP32" s="61"/>
      <c r="BQ32" s="61"/>
      <c r="BR32" s="61"/>
      <c r="BS32" s="61"/>
      <c r="BT32" s="61"/>
      <c r="BU32" s="61"/>
      <c r="BV32" s="61"/>
      <c r="BW32" s="61"/>
      <c r="BX32" s="61"/>
      <c r="BY32" s="61"/>
      <c r="BZ32" s="62"/>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0"/>
      <c r="BM33" s="61"/>
      <c r="BN33" s="61"/>
      <c r="BO33" s="61"/>
      <c r="BP33" s="61"/>
      <c r="BQ33" s="61"/>
      <c r="BR33" s="61"/>
      <c r="BS33" s="61"/>
      <c r="BT33" s="61"/>
      <c r="BU33" s="61"/>
      <c r="BV33" s="61"/>
      <c r="BW33" s="61"/>
      <c r="BX33" s="61"/>
      <c r="BY33" s="61"/>
      <c r="BZ33" s="62"/>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0"/>
      <c r="BM34" s="61"/>
      <c r="BN34" s="61"/>
      <c r="BO34" s="61"/>
      <c r="BP34" s="61"/>
      <c r="BQ34" s="61"/>
      <c r="BR34" s="61"/>
      <c r="BS34" s="61"/>
      <c r="BT34" s="61"/>
      <c r="BU34" s="61"/>
      <c r="BV34" s="61"/>
      <c r="BW34" s="61"/>
      <c r="BX34" s="61"/>
      <c r="BY34" s="61"/>
      <c r="BZ34" s="62"/>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0"/>
      <c r="BM35" s="61"/>
      <c r="BN35" s="61"/>
      <c r="BO35" s="61"/>
      <c r="BP35" s="61"/>
      <c r="BQ35" s="61"/>
      <c r="BR35" s="61"/>
      <c r="BS35" s="61"/>
      <c r="BT35" s="61"/>
      <c r="BU35" s="61"/>
      <c r="BV35" s="61"/>
      <c r="BW35" s="61"/>
      <c r="BX35" s="61"/>
      <c r="BY35" s="61"/>
      <c r="BZ35" s="62"/>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0"/>
      <c r="BM36" s="61"/>
      <c r="BN36" s="61"/>
      <c r="BO36" s="61"/>
      <c r="BP36" s="61"/>
      <c r="BQ36" s="61"/>
      <c r="BR36" s="61"/>
      <c r="BS36" s="61"/>
      <c r="BT36" s="61"/>
      <c r="BU36" s="61"/>
      <c r="BV36" s="61"/>
      <c r="BW36" s="61"/>
      <c r="BX36" s="61"/>
      <c r="BY36" s="61"/>
      <c r="BZ36" s="62"/>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0"/>
      <c r="BM37" s="61"/>
      <c r="BN37" s="61"/>
      <c r="BO37" s="61"/>
      <c r="BP37" s="61"/>
      <c r="BQ37" s="61"/>
      <c r="BR37" s="61"/>
      <c r="BS37" s="61"/>
      <c r="BT37" s="61"/>
      <c r="BU37" s="61"/>
      <c r="BV37" s="61"/>
      <c r="BW37" s="61"/>
      <c r="BX37" s="61"/>
      <c r="BY37" s="61"/>
      <c r="BZ37" s="62"/>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0"/>
      <c r="BM38" s="61"/>
      <c r="BN38" s="61"/>
      <c r="BO38" s="61"/>
      <c r="BP38" s="61"/>
      <c r="BQ38" s="61"/>
      <c r="BR38" s="61"/>
      <c r="BS38" s="61"/>
      <c r="BT38" s="61"/>
      <c r="BU38" s="61"/>
      <c r="BV38" s="61"/>
      <c r="BW38" s="61"/>
      <c r="BX38" s="61"/>
      <c r="BY38" s="61"/>
      <c r="BZ38" s="62"/>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0"/>
      <c r="BM39" s="61"/>
      <c r="BN39" s="61"/>
      <c r="BO39" s="61"/>
      <c r="BP39" s="61"/>
      <c r="BQ39" s="61"/>
      <c r="BR39" s="61"/>
      <c r="BS39" s="61"/>
      <c r="BT39" s="61"/>
      <c r="BU39" s="61"/>
      <c r="BV39" s="61"/>
      <c r="BW39" s="61"/>
      <c r="BX39" s="61"/>
      <c r="BY39" s="61"/>
      <c r="BZ39" s="62"/>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0"/>
      <c r="BM40" s="61"/>
      <c r="BN40" s="61"/>
      <c r="BO40" s="61"/>
      <c r="BP40" s="61"/>
      <c r="BQ40" s="61"/>
      <c r="BR40" s="61"/>
      <c r="BS40" s="61"/>
      <c r="BT40" s="61"/>
      <c r="BU40" s="61"/>
      <c r="BV40" s="61"/>
      <c r="BW40" s="61"/>
      <c r="BX40" s="61"/>
      <c r="BY40" s="61"/>
      <c r="BZ40" s="62"/>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0"/>
      <c r="BM41" s="61"/>
      <c r="BN41" s="61"/>
      <c r="BO41" s="61"/>
      <c r="BP41" s="61"/>
      <c r="BQ41" s="61"/>
      <c r="BR41" s="61"/>
      <c r="BS41" s="61"/>
      <c r="BT41" s="61"/>
      <c r="BU41" s="61"/>
      <c r="BV41" s="61"/>
      <c r="BW41" s="61"/>
      <c r="BX41" s="61"/>
      <c r="BY41" s="61"/>
      <c r="BZ41" s="62"/>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0"/>
      <c r="BM42" s="61"/>
      <c r="BN42" s="61"/>
      <c r="BO42" s="61"/>
      <c r="BP42" s="61"/>
      <c r="BQ42" s="61"/>
      <c r="BR42" s="61"/>
      <c r="BS42" s="61"/>
      <c r="BT42" s="61"/>
      <c r="BU42" s="61"/>
      <c r="BV42" s="61"/>
      <c r="BW42" s="61"/>
      <c r="BX42" s="61"/>
      <c r="BY42" s="61"/>
      <c r="BZ42" s="62"/>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0"/>
      <c r="BM43" s="61"/>
      <c r="BN43" s="61"/>
      <c r="BO43" s="61"/>
      <c r="BP43" s="61"/>
      <c r="BQ43" s="61"/>
      <c r="BR43" s="61"/>
      <c r="BS43" s="61"/>
      <c r="BT43" s="61"/>
      <c r="BU43" s="61"/>
      <c r="BV43" s="61"/>
      <c r="BW43" s="61"/>
      <c r="BX43" s="61"/>
      <c r="BY43" s="61"/>
      <c r="BZ43" s="62"/>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0" t="s">
        <v>113</v>
      </c>
      <c r="BM47" s="61"/>
      <c r="BN47" s="61"/>
      <c r="BO47" s="61"/>
      <c r="BP47" s="61"/>
      <c r="BQ47" s="61"/>
      <c r="BR47" s="61"/>
      <c r="BS47" s="61"/>
      <c r="BT47" s="61"/>
      <c r="BU47" s="61"/>
      <c r="BV47" s="61"/>
      <c r="BW47" s="61"/>
      <c r="BX47" s="61"/>
      <c r="BY47" s="61"/>
      <c r="BZ47" s="62"/>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0"/>
      <c r="BM48" s="61"/>
      <c r="BN48" s="61"/>
      <c r="BO48" s="61"/>
      <c r="BP48" s="61"/>
      <c r="BQ48" s="61"/>
      <c r="BR48" s="61"/>
      <c r="BS48" s="61"/>
      <c r="BT48" s="61"/>
      <c r="BU48" s="61"/>
      <c r="BV48" s="61"/>
      <c r="BW48" s="61"/>
      <c r="BX48" s="61"/>
      <c r="BY48" s="61"/>
      <c r="BZ48" s="62"/>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0"/>
      <c r="BM49" s="61"/>
      <c r="BN49" s="61"/>
      <c r="BO49" s="61"/>
      <c r="BP49" s="61"/>
      <c r="BQ49" s="61"/>
      <c r="BR49" s="61"/>
      <c r="BS49" s="61"/>
      <c r="BT49" s="61"/>
      <c r="BU49" s="61"/>
      <c r="BV49" s="61"/>
      <c r="BW49" s="61"/>
      <c r="BX49" s="61"/>
      <c r="BY49" s="61"/>
      <c r="BZ49" s="62"/>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0"/>
      <c r="BM50" s="61"/>
      <c r="BN50" s="61"/>
      <c r="BO50" s="61"/>
      <c r="BP50" s="61"/>
      <c r="BQ50" s="61"/>
      <c r="BR50" s="61"/>
      <c r="BS50" s="61"/>
      <c r="BT50" s="61"/>
      <c r="BU50" s="61"/>
      <c r="BV50" s="61"/>
      <c r="BW50" s="61"/>
      <c r="BX50" s="61"/>
      <c r="BY50" s="61"/>
      <c r="BZ50" s="62"/>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0"/>
      <c r="BM51" s="61"/>
      <c r="BN51" s="61"/>
      <c r="BO51" s="61"/>
      <c r="BP51" s="61"/>
      <c r="BQ51" s="61"/>
      <c r="BR51" s="61"/>
      <c r="BS51" s="61"/>
      <c r="BT51" s="61"/>
      <c r="BU51" s="61"/>
      <c r="BV51" s="61"/>
      <c r="BW51" s="61"/>
      <c r="BX51" s="61"/>
      <c r="BY51" s="61"/>
      <c r="BZ51" s="62"/>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0"/>
      <c r="BM52" s="61"/>
      <c r="BN52" s="61"/>
      <c r="BO52" s="61"/>
      <c r="BP52" s="61"/>
      <c r="BQ52" s="61"/>
      <c r="BR52" s="61"/>
      <c r="BS52" s="61"/>
      <c r="BT52" s="61"/>
      <c r="BU52" s="61"/>
      <c r="BV52" s="61"/>
      <c r="BW52" s="61"/>
      <c r="BX52" s="61"/>
      <c r="BY52" s="61"/>
      <c r="BZ52" s="62"/>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0"/>
      <c r="BM53" s="61"/>
      <c r="BN53" s="61"/>
      <c r="BO53" s="61"/>
      <c r="BP53" s="61"/>
      <c r="BQ53" s="61"/>
      <c r="BR53" s="61"/>
      <c r="BS53" s="61"/>
      <c r="BT53" s="61"/>
      <c r="BU53" s="61"/>
      <c r="BV53" s="61"/>
      <c r="BW53" s="61"/>
      <c r="BX53" s="61"/>
      <c r="BY53" s="61"/>
      <c r="BZ53" s="62"/>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0"/>
      <c r="BM54" s="61"/>
      <c r="BN54" s="61"/>
      <c r="BO54" s="61"/>
      <c r="BP54" s="61"/>
      <c r="BQ54" s="61"/>
      <c r="BR54" s="61"/>
      <c r="BS54" s="61"/>
      <c r="BT54" s="61"/>
      <c r="BU54" s="61"/>
      <c r="BV54" s="61"/>
      <c r="BW54" s="61"/>
      <c r="BX54" s="61"/>
      <c r="BY54" s="61"/>
      <c r="BZ54" s="62"/>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0"/>
      <c r="BM55" s="61"/>
      <c r="BN55" s="61"/>
      <c r="BO55" s="61"/>
      <c r="BP55" s="61"/>
      <c r="BQ55" s="61"/>
      <c r="BR55" s="61"/>
      <c r="BS55" s="61"/>
      <c r="BT55" s="61"/>
      <c r="BU55" s="61"/>
      <c r="BV55" s="61"/>
      <c r="BW55" s="61"/>
      <c r="BX55" s="61"/>
      <c r="BY55" s="61"/>
      <c r="BZ55" s="62"/>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0"/>
      <c r="BM56" s="61"/>
      <c r="BN56" s="61"/>
      <c r="BO56" s="61"/>
      <c r="BP56" s="61"/>
      <c r="BQ56" s="61"/>
      <c r="BR56" s="61"/>
      <c r="BS56" s="61"/>
      <c r="BT56" s="61"/>
      <c r="BU56" s="61"/>
      <c r="BV56" s="61"/>
      <c r="BW56" s="61"/>
      <c r="BX56" s="61"/>
      <c r="BY56" s="61"/>
      <c r="BZ56" s="62"/>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0"/>
      <c r="BM57" s="61"/>
      <c r="BN57" s="61"/>
      <c r="BO57" s="61"/>
      <c r="BP57" s="61"/>
      <c r="BQ57" s="61"/>
      <c r="BR57" s="61"/>
      <c r="BS57" s="61"/>
      <c r="BT57" s="61"/>
      <c r="BU57" s="61"/>
      <c r="BV57" s="61"/>
      <c r="BW57" s="61"/>
      <c r="BX57" s="61"/>
      <c r="BY57" s="61"/>
      <c r="BZ57" s="62"/>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0"/>
      <c r="BM58" s="61"/>
      <c r="BN58" s="61"/>
      <c r="BO58" s="61"/>
      <c r="BP58" s="61"/>
      <c r="BQ58" s="61"/>
      <c r="BR58" s="61"/>
      <c r="BS58" s="61"/>
      <c r="BT58" s="61"/>
      <c r="BU58" s="61"/>
      <c r="BV58" s="61"/>
      <c r="BW58" s="61"/>
      <c r="BX58" s="61"/>
      <c r="BY58" s="61"/>
      <c r="BZ58" s="62"/>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0"/>
      <c r="BM59" s="61"/>
      <c r="BN59" s="61"/>
      <c r="BO59" s="61"/>
      <c r="BP59" s="61"/>
      <c r="BQ59" s="61"/>
      <c r="BR59" s="61"/>
      <c r="BS59" s="61"/>
      <c r="BT59" s="61"/>
      <c r="BU59" s="61"/>
      <c r="BV59" s="61"/>
      <c r="BW59" s="61"/>
      <c r="BX59" s="61"/>
      <c r="BY59" s="61"/>
      <c r="BZ59" s="62"/>
    </row>
    <row r="60" spans="1:78" ht="13.5" customHeight="1" x14ac:dyDescent="0.15">
      <c r="A60" s="2"/>
      <c r="B60" s="57" t="s">
        <v>28</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0"/>
      <c r="BM60" s="61"/>
      <c r="BN60" s="61"/>
      <c r="BO60" s="61"/>
      <c r="BP60" s="61"/>
      <c r="BQ60" s="61"/>
      <c r="BR60" s="61"/>
      <c r="BS60" s="61"/>
      <c r="BT60" s="61"/>
      <c r="BU60" s="61"/>
      <c r="BV60" s="61"/>
      <c r="BW60" s="61"/>
      <c r="BX60" s="61"/>
      <c r="BY60" s="61"/>
      <c r="BZ60" s="62"/>
    </row>
    <row r="61" spans="1:78" ht="13.5" customHeight="1" x14ac:dyDescent="0.15">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0"/>
      <c r="BM61" s="61"/>
      <c r="BN61" s="61"/>
      <c r="BO61" s="61"/>
      <c r="BP61" s="61"/>
      <c r="BQ61" s="61"/>
      <c r="BR61" s="61"/>
      <c r="BS61" s="61"/>
      <c r="BT61" s="61"/>
      <c r="BU61" s="61"/>
      <c r="BV61" s="61"/>
      <c r="BW61" s="61"/>
      <c r="BX61" s="61"/>
      <c r="BY61" s="61"/>
      <c r="BZ61" s="62"/>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0"/>
      <c r="BM62" s="61"/>
      <c r="BN62" s="61"/>
      <c r="BO62" s="61"/>
      <c r="BP62" s="61"/>
      <c r="BQ62" s="61"/>
      <c r="BR62" s="61"/>
      <c r="BS62" s="61"/>
      <c r="BT62" s="61"/>
      <c r="BU62" s="61"/>
      <c r="BV62" s="61"/>
      <c r="BW62" s="61"/>
      <c r="BX62" s="61"/>
      <c r="BY62" s="61"/>
      <c r="BZ62" s="62"/>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3"/>
      <c r="BM63" s="64"/>
      <c r="BN63" s="64"/>
      <c r="BO63" s="64"/>
      <c r="BP63" s="64"/>
      <c r="BQ63" s="64"/>
      <c r="BR63" s="64"/>
      <c r="BS63" s="64"/>
      <c r="BT63" s="64"/>
      <c r="BU63" s="64"/>
      <c r="BV63" s="64"/>
      <c r="BW63" s="64"/>
      <c r="BX63" s="64"/>
      <c r="BY63" s="64"/>
      <c r="BZ63" s="65"/>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0" t="s">
        <v>114</v>
      </c>
      <c r="BM66" s="61"/>
      <c r="BN66" s="61"/>
      <c r="BO66" s="61"/>
      <c r="BP66" s="61"/>
      <c r="BQ66" s="61"/>
      <c r="BR66" s="61"/>
      <c r="BS66" s="61"/>
      <c r="BT66" s="61"/>
      <c r="BU66" s="61"/>
      <c r="BV66" s="61"/>
      <c r="BW66" s="61"/>
      <c r="BX66" s="61"/>
      <c r="BY66" s="61"/>
      <c r="BZ66" s="62"/>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0"/>
      <c r="BM67" s="61"/>
      <c r="BN67" s="61"/>
      <c r="BO67" s="61"/>
      <c r="BP67" s="61"/>
      <c r="BQ67" s="61"/>
      <c r="BR67" s="61"/>
      <c r="BS67" s="61"/>
      <c r="BT67" s="61"/>
      <c r="BU67" s="61"/>
      <c r="BV67" s="61"/>
      <c r="BW67" s="61"/>
      <c r="BX67" s="61"/>
      <c r="BY67" s="61"/>
      <c r="BZ67" s="62"/>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0"/>
      <c r="BM68" s="61"/>
      <c r="BN68" s="61"/>
      <c r="BO68" s="61"/>
      <c r="BP68" s="61"/>
      <c r="BQ68" s="61"/>
      <c r="BR68" s="61"/>
      <c r="BS68" s="61"/>
      <c r="BT68" s="61"/>
      <c r="BU68" s="61"/>
      <c r="BV68" s="61"/>
      <c r="BW68" s="61"/>
      <c r="BX68" s="61"/>
      <c r="BY68" s="61"/>
      <c r="BZ68" s="62"/>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0"/>
      <c r="BM69" s="61"/>
      <c r="BN69" s="61"/>
      <c r="BO69" s="61"/>
      <c r="BP69" s="61"/>
      <c r="BQ69" s="61"/>
      <c r="BR69" s="61"/>
      <c r="BS69" s="61"/>
      <c r="BT69" s="61"/>
      <c r="BU69" s="61"/>
      <c r="BV69" s="61"/>
      <c r="BW69" s="61"/>
      <c r="BX69" s="61"/>
      <c r="BY69" s="61"/>
      <c r="BZ69" s="62"/>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0"/>
      <c r="BM70" s="61"/>
      <c r="BN70" s="61"/>
      <c r="BO70" s="61"/>
      <c r="BP70" s="61"/>
      <c r="BQ70" s="61"/>
      <c r="BR70" s="61"/>
      <c r="BS70" s="61"/>
      <c r="BT70" s="61"/>
      <c r="BU70" s="61"/>
      <c r="BV70" s="61"/>
      <c r="BW70" s="61"/>
      <c r="BX70" s="61"/>
      <c r="BY70" s="61"/>
      <c r="BZ70" s="62"/>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0"/>
      <c r="BM71" s="61"/>
      <c r="BN71" s="61"/>
      <c r="BO71" s="61"/>
      <c r="BP71" s="61"/>
      <c r="BQ71" s="61"/>
      <c r="BR71" s="61"/>
      <c r="BS71" s="61"/>
      <c r="BT71" s="61"/>
      <c r="BU71" s="61"/>
      <c r="BV71" s="61"/>
      <c r="BW71" s="61"/>
      <c r="BX71" s="61"/>
      <c r="BY71" s="61"/>
      <c r="BZ71" s="62"/>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0"/>
      <c r="BM72" s="61"/>
      <c r="BN72" s="61"/>
      <c r="BO72" s="61"/>
      <c r="BP72" s="61"/>
      <c r="BQ72" s="61"/>
      <c r="BR72" s="61"/>
      <c r="BS72" s="61"/>
      <c r="BT72" s="61"/>
      <c r="BU72" s="61"/>
      <c r="BV72" s="61"/>
      <c r="BW72" s="61"/>
      <c r="BX72" s="61"/>
      <c r="BY72" s="61"/>
      <c r="BZ72" s="62"/>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0"/>
      <c r="BM73" s="61"/>
      <c r="BN73" s="61"/>
      <c r="BO73" s="61"/>
      <c r="BP73" s="61"/>
      <c r="BQ73" s="61"/>
      <c r="BR73" s="61"/>
      <c r="BS73" s="61"/>
      <c r="BT73" s="61"/>
      <c r="BU73" s="61"/>
      <c r="BV73" s="61"/>
      <c r="BW73" s="61"/>
      <c r="BX73" s="61"/>
      <c r="BY73" s="61"/>
      <c r="BZ73" s="62"/>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0"/>
      <c r="BM74" s="61"/>
      <c r="BN74" s="61"/>
      <c r="BO74" s="61"/>
      <c r="BP74" s="61"/>
      <c r="BQ74" s="61"/>
      <c r="BR74" s="61"/>
      <c r="BS74" s="61"/>
      <c r="BT74" s="61"/>
      <c r="BU74" s="61"/>
      <c r="BV74" s="61"/>
      <c r="BW74" s="61"/>
      <c r="BX74" s="61"/>
      <c r="BY74" s="61"/>
      <c r="BZ74" s="62"/>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0"/>
      <c r="BM75" s="61"/>
      <c r="BN75" s="61"/>
      <c r="BO75" s="61"/>
      <c r="BP75" s="61"/>
      <c r="BQ75" s="61"/>
      <c r="BR75" s="61"/>
      <c r="BS75" s="61"/>
      <c r="BT75" s="61"/>
      <c r="BU75" s="61"/>
      <c r="BV75" s="61"/>
      <c r="BW75" s="61"/>
      <c r="BX75" s="61"/>
      <c r="BY75" s="61"/>
      <c r="BZ75" s="62"/>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0"/>
      <c r="BM76" s="61"/>
      <c r="BN76" s="61"/>
      <c r="BO76" s="61"/>
      <c r="BP76" s="61"/>
      <c r="BQ76" s="61"/>
      <c r="BR76" s="61"/>
      <c r="BS76" s="61"/>
      <c r="BT76" s="61"/>
      <c r="BU76" s="61"/>
      <c r="BV76" s="61"/>
      <c r="BW76" s="61"/>
      <c r="BX76" s="61"/>
      <c r="BY76" s="61"/>
      <c r="BZ76" s="62"/>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0"/>
      <c r="BM77" s="61"/>
      <c r="BN77" s="61"/>
      <c r="BO77" s="61"/>
      <c r="BP77" s="61"/>
      <c r="BQ77" s="61"/>
      <c r="BR77" s="61"/>
      <c r="BS77" s="61"/>
      <c r="BT77" s="61"/>
      <c r="BU77" s="61"/>
      <c r="BV77" s="61"/>
      <c r="BW77" s="61"/>
      <c r="BX77" s="61"/>
      <c r="BY77" s="61"/>
      <c r="BZ77" s="62"/>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0"/>
      <c r="BM78" s="61"/>
      <c r="BN78" s="61"/>
      <c r="BO78" s="61"/>
      <c r="BP78" s="61"/>
      <c r="BQ78" s="61"/>
      <c r="BR78" s="61"/>
      <c r="BS78" s="61"/>
      <c r="BT78" s="61"/>
      <c r="BU78" s="61"/>
      <c r="BV78" s="61"/>
      <c r="BW78" s="61"/>
      <c r="BX78" s="61"/>
      <c r="BY78" s="61"/>
      <c r="BZ78" s="62"/>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0"/>
      <c r="BM79" s="61"/>
      <c r="BN79" s="61"/>
      <c r="BO79" s="61"/>
      <c r="BP79" s="61"/>
      <c r="BQ79" s="61"/>
      <c r="BR79" s="61"/>
      <c r="BS79" s="61"/>
      <c r="BT79" s="61"/>
      <c r="BU79" s="61"/>
      <c r="BV79" s="61"/>
      <c r="BW79" s="61"/>
      <c r="BX79" s="61"/>
      <c r="BY79" s="61"/>
      <c r="BZ79" s="62"/>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0"/>
      <c r="BM80" s="61"/>
      <c r="BN80" s="61"/>
      <c r="BO80" s="61"/>
      <c r="BP80" s="61"/>
      <c r="BQ80" s="61"/>
      <c r="BR80" s="61"/>
      <c r="BS80" s="61"/>
      <c r="BT80" s="61"/>
      <c r="BU80" s="61"/>
      <c r="BV80" s="61"/>
      <c r="BW80" s="61"/>
      <c r="BX80" s="61"/>
      <c r="BY80" s="61"/>
      <c r="BZ80" s="62"/>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0"/>
      <c r="BM81" s="61"/>
      <c r="BN81" s="61"/>
      <c r="BO81" s="61"/>
      <c r="BP81" s="61"/>
      <c r="BQ81" s="61"/>
      <c r="BR81" s="61"/>
      <c r="BS81" s="61"/>
      <c r="BT81" s="61"/>
      <c r="BU81" s="61"/>
      <c r="BV81" s="61"/>
      <c r="BW81" s="61"/>
      <c r="BX81" s="61"/>
      <c r="BY81" s="61"/>
      <c r="BZ81" s="62"/>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3"/>
      <c r="BM82" s="64"/>
      <c r="BN82" s="64"/>
      <c r="BO82" s="64"/>
      <c r="BP82" s="64"/>
      <c r="BQ82" s="64"/>
      <c r="BR82" s="64"/>
      <c r="BS82" s="64"/>
      <c r="BT82" s="64"/>
      <c r="BU82" s="64"/>
      <c r="BV82" s="64"/>
      <c r="BW82" s="64"/>
      <c r="BX82" s="64"/>
      <c r="BY82" s="64"/>
      <c r="BZ82" s="65"/>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【104.55】</v>
      </c>
      <c r="F85" s="12" t="str">
        <f>データ!AT6</f>
        <v>【84.87】</v>
      </c>
      <c r="G85" s="12" t="str">
        <f>データ!BE6</f>
        <v>【71.46】</v>
      </c>
      <c r="H85" s="12" t="str">
        <f>データ!BP6</f>
        <v>【1,223.19】</v>
      </c>
      <c r="I85" s="12" t="str">
        <f>データ!CA6</f>
        <v>【37.21】</v>
      </c>
      <c r="J85" s="12" t="str">
        <f>データ!CL6</f>
        <v>【462.49】</v>
      </c>
      <c r="K85" s="12" t="str">
        <f>データ!CW6</f>
        <v>【30.09】</v>
      </c>
      <c r="L85" s="12" t="str">
        <f>データ!DH6</f>
        <v>【80.97】</v>
      </c>
      <c r="M85" s="12" t="str">
        <f>データ!DS6</f>
        <v>【26.63】</v>
      </c>
      <c r="N85" s="12" t="str">
        <f>データ!ED6</f>
        <v>【0.00】</v>
      </c>
      <c r="O85" s="12" t="str">
        <f>データ!EO6</f>
        <v>【0.00】</v>
      </c>
    </row>
  </sheetData>
  <sheetProtection algorithmName="SHA-512" hashValue="RVNbfqmtURSJ1refzjtnAYasXpzx70AVYn1T3U9+qgk6siiezGlqQcGunvP/agas5S4aZRyBi7NgN1U4vg+Dkw==" saltValue="4vcf7FYpC/T1PIsZlnuodw=="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28</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54</v>
      </c>
      <c r="B4" s="16"/>
      <c r="C4" s="16"/>
      <c r="D4" s="16"/>
      <c r="E4" s="16"/>
      <c r="F4" s="16"/>
      <c r="G4" s="16"/>
      <c r="H4" s="75"/>
      <c r="I4" s="76"/>
      <c r="J4" s="76"/>
      <c r="K4" s="76"/>
      <c r="L4" s="76"/>
      <c r="M4" s="76"/>
      <c r="N4" s="76"/>
      <c r="O4" s="76"/>
      <c r="P4" s="76"/>
      <c r="Q4" s="76"/>
      <c r="R4" s="76"/>
      <c r="S4" s="76"/>
      <c r="T4" s="76"/>
      <c r="U4" s="76"/>
      <c r="V4" s="76"/>
      <c r="W4" s="76"/>
      <c r="X4" s="77"/>
      <c r="Y4" s="71" t="s">
        <v>55</v>
      </c>
      <c r="Z4" s="71"/>
      <c r="AA4" s="71"/>
      <c r="AB4" s="71"/>
      <c r="AC4" s="71"/>
      <c r="AD4" s="71"/>
      <c r="AE4" s="71"/>
      <c r="AF4" s="71"/>
      <c r="AG4" s="71"/>
      <c r="AH4" s="71"/>
      <c r="AI4" s="71"/>
      <c r="AJ4" s="71" t="s">
        <v>56</v>
      </c>
      <c r="AK4" s="71"/>
      <c r="AL4" s="71"/>
      <c r="AM4" s="71"/>
      <c r="AN4" s="71"/>
      <c r="AO4" s="71"/>
      <c r="AP4" s="71"/>
      <c r="AQ4" s="71"/>
      <c r="AR4" s="71"/>
      <c r="AS4" s="71"/>
      <c r="AT4" s="71"/>
      <c r="AU4" s="71" t="s">
        <v>57</v>
      </c>
      <c r="AV4" s="71"/>
      <c r="AW4" s="71"/>
      <c r="AX4" s="71"/>
      <c r="AY4" s="71"/>
      <c r="AZ4" s="71"/>
      <c r="BA4" s="71"/>
      <c r="BB4" s="71"/>
      <c r="BC4" s="71"/>
      <c r="BD4" s="71"/>
      <c r="BE4" s="71"/>
      <c r="BF4" s="71" t="s">
        <v>58</v>
      </c>
      <c r="BG4" s="71"/>
      <c r="BH4" s="71"/>
      <c r="BI4" s="71"/>
      <c r="BJ4" s="71"/>
      <c r="BK4" s="71"/>
      <c r="BL4" s="71"/>
      <c r="BM4" s="71"/>
      <c r="BN4" s="71"/>
      <c r="BO4" s="71"/>
      <c r="BP4" s="71"/>
      <c r="BQ4" s="71" t="s">
        <v>59</v>
      </c>
      <c r="BR4" s="71"/>
      <c r="BS4" s="71"/>
      <c r="BT4" s="71"/>
      <c r="BU4" s="71"/>
      <c r="BV4" s="71"/>
      <c r="BW4" s="71"/>
      <c r="BX4" s="71"/>
      <c r="BY4" s="71"/>
      <c r="BZ4" s="71"/>
      <c r="CA4" s="71"/>
      <c r="CB4" s="71" t="s">
        <v>60</v>
      </c>
      <c r="CC4" s="71"/>
      <c r="CD4" s="71"/>
      <c r="CE4" s="71"/>
      <c r="CF4" s="71"/>
      <c r="CG4" s="71"/>
      <c r="CH4" s="71"/>
      <c r="CI4" s="71"/>
      <c r="CJ4" s="71"/>
      <c r="CK4" s="71"/>
      <c r="CL4" s="71"/>
      <c r="CM4" s="71" t="s">
        <v>61</v>
      </c>
      <c r="CN4" s="71"/>
      <c r="CO4" s="71"/>
      <c r="CP4" s="71"/>
      <c r="CQ4" s="71"/>
      <c r="CR4" s="71"/>
      <c r="CS4" s="71"/>
      <c r="CT4" s="71"/>
      <c r="CU4" s="71"/>
      <c r="CV4" s="71"/>
      <c r="CW4" s="71"/>
      <c r="CX4" s="71" t="s">
        <v>62</v>
      </c>
      <c r="CY4" s="71"/>
      <c r="CZ4" s="71"/>
      <c r="DA4" s="71"/>
      <c r="DB4" s="71"/>
      <c r="DC4" s="71"/>
      <c r="DD4" s="71"/>
      <c r="DE4" s="71"/>
      <c r="DF4" s="71"/>
      <c r="DG4" s="71"/>
      <c r="DH4" s="71"/>
      <c r="DI4" s="71" t="s">
        <v>63</v>
      </c>
      <c r="DJ4" s="71"/>
      <c r="DK4" s="71"/>
      <c r="DL4" s="71"/>
      <c r="DM4" s="71"/>
      <c r="DN4" s="71"/>
      <c r="DO4" s="71"/>
      <c r="DP4" s="71"/>
      <c r="DQ4" s="71"/>
      <c r="DR4" s="71"/>
      <c r="DS4" s="71"/>
      <c r="DT4" s="71" t="s">
        <v>64</v>
      </c>
      <c r="DU4" s="71"/>
      <c r="DV4" s="71"/>
      <c r="DW4" s="71"/>
      <c r="DX4" s="71"/>
      <c r="DY4" s="71"/>
      <c r="DZ4" s="71"/>
      <c r="EA4" s="71"/>
      <c r="EB4" s="71"/>
      <c r="EC4" s="71"/>
      <c r="ED4" s="71"/>
      <c r="EE4" s="71" t="s">
        <v>65</v>
      </c>
      <c r="EF4" s="71"/>
      <c r="EG4" s="71"/>
      <c r="EH4" s="71"/>
      <c r="EI4" s="71"/>
      <c r="EJ4" s="71"/>
      <c r="EK4" s="71"/>
      <c r="EL4" s="71"/>
      <c r="EM4" s="71"/>
      <c r="EN4" s="71"/>
      <c r="EO4" s="71"/>
    </row>
    <row r="5" spans="1:148" x14ac:dyDescent="0.15">
      <c r="A5" s="14" t="s">
        <v>66</v>
      </c>
      <c r="B5" s="17"/>
      <c r="C5" s="17"/>
      <c r="D5" s="17"/>
      <c r="E5" s="17"/>
      <c r="F5" s="17"/>
      <c r="G5" s="17"/>
      <c r="H5" s="18" t="s">
        <v>67</v>
      </c>
      <c r="I5" s="18" t="s">
        <v>68</v>
      </c>
      <c r="J5" s="18" t="s">
        <v>69</v>
      </c>
      <c r="K5" s="18" t="s">
        <v>70</v>
      </c>
      <c r="L5" s="18" t="s">
        <v>71</v>
      </c>
      <c r="M5" s="18" t="s">
        <v>5</v>
      </c>
      <c r="N5" s="18" t="s">
        <v>72</v>
      </c>
      <c r="O5" s="18" t="s">
        <v>73</v>
      </c>
      <c r="P5" s="18" t="s">
        <v>74</v>
      </c>
      <c r="Q5" s="18" t="s">
        <v>75</v>
      </c>
      <c r="R5" s="18" t="s">
        <v>76</v>
      </c>
      <c r="S5" s="18" t="s">
        <v>77</v>
      </c>
      <c r="T5" s="18" t="s">
        <v>78</v>
      </c>
      <c r="U5" s="18" t="s">
        <v>79</v>
      </c>
      <c r="V5" s="18" t="s">
        <v>80</v>
      </c>
      <c r="W5" s="18" t="s">
        <v>81</v>
      </c>
      <c r="X5" s="18" t="s">
        <v>82</v>
      </c>
      <c r="Y5" s="18" t="s">
        <v>83</v>
      </c>
      <c r="Z5" s="18" t="s">
        <v>84</v>
      </c>
      <c r="AA5" s="18" t="s">
        <v>85</v>
      </c>
      <c r="AB5" s="18" t="s">
        <v>86</v>
      </c>
      <c r="AC5" s="18" t="s">
        <v>87</v>
      </c>
      <c r="AD5" s="18" t="s">
        <v>88</v>
      </c>
      <c r="AE5" s="18" t="s">
        <v>89</v>
      </c>
      <c r="AF5" s="18" t="s">
        <v>90</v>
      </c>
      <c r="AG5" s="18" t="s">
        <v>91</v>
      </c>
      <c r="AH5" s="18" t="s">
        <v>92</v>
      </c>
      <c r="AI5" s="18" t="s">
        <v>31</v>
      </c>
      <c r="AJ5" s="18" t="s">
        <v>83</v>
      </c>
      <c r="AK5" s="18" t="s">
        <v>84</v>
      </c>
      <c r="AL5" s="18" t="s">
        <v>85</v>
      </c>
      <c r="AM5" s="18" t="s">
        <v>86</v>
      </c>
      <c r="AN5" s="18" t="s">
        <v>87</v>
      </c>
      <c r="AO5" s="18" t="s">
        <v>88</v>
      </c>
      <c r="AP5" s="18" t="s">
        <v>89</v>
      </c>
      <c r="AQ5" s="18" t="s">
        <v>90</v>
      </c>
      <c r="AR5" s="18" t="s">
        <v>91</v>
      </c>
      <c r="AS5" s="18" t="s">
        <v>92</v>
      </c>
      <c r="AT5" s="18" t="s">
        <v>93</v>
      </c>
      <c r="AU5" s="18" t="s">
        <v>83</v>
      </c>
      <c r="AV5" s="18" t="s">
        <v>84</v>
      </c>
      <c r="AW5" s="18" t="s">
        <v>85</v>
      </c>
      <c r="AX5" s="18" t="s">
        <v>86</v>
      </c>
      <c r="AY5" s="18" t="s">
        <v>87</v>
      </c>
      <c r="AZ5" s="18" t="s">
        <v>88</v>
      </c>
      <c r="BA5" s="18" t="s">
        <v>89</v>
      </c>
      <c r="BB5" s="18" t="s">
        <v>90</v>
      </c>
      <c r="BC5" s="18" t="s">
        <v>91</v>
      </c>
      <c r="BD5" s="18" t="s">
        <v>92</v>
      </c>
      <c r="BE5" s="18" t="s">
        <v>93</v>
      </c>
      <c r="BF5" s="18" t="s">
        <v>83</v>
      </c>
      <c r="BG5" s="18" t="s">
        <v>84</v>
      </c>
      <c r="BH5" s="18" t="s">
        <v>85</v>
      </c>
      <c r="BI5" s="18" t="s">
        <v>86</v>
      </c>
      <c r="BJ5" s="18" t="s">
        <v>87</v>
      </c>
      <c r="BK5" s="18" t="s">
        <v>88</v>
      </c>
      <c r="BL5" s="18" t="s">
        <v>89</v>
      </c>
      <c r="BM5" s="18" t="s">
        <v>90</v>
      </c>
      <c r="BN5" s="18" t="s">
        <v>91</v>
      </c>
      <c r="BO5" s="18" t="s">
        <v>92</v>
      </c>
      <c r="BP5" s="18" t="s">
        <v>93</v>
      </c>
      <c r="BQ5" s="18" t="s">
        <v>83</v>
      </c>
      <c r="BR5" s="18" t="s">
        <v>84</v>
      </c>
      <c r="BS5" s="18" t="s">
        <v>85</v>
      </c>
      <c r="BT5" s="18" t="s">
        <v>86</v>
      </c>
      <c r="BU5" s="18" t="s">
        <v>87</v>
      </c>
      <c r="BV5" s="18" t="s">
        <v>88</v>
      </c>
      <c r="BW5" s="18" t="s">
        <v>89</v>
      </c>
      <c r="BX5" s="18" t="s">
        <v>90</v>
      </c>
      <c r="BY5" s="18" t="s">
        <v>91</v>
      </c>
      <c r="BZ5" s="18" t="s">
        <v>92</v>
      </c>
      <c r="CA5" s="18" t="s">
        <v>93</v>
      </c>
      <c r="CB5" s="18" t="s">
        <v>83</v>
      </c>
      <c r="CC5" s="18" t="s">
        <v>84</v>
      </c>
      <c r="CD5" s="18" t="s">
        <v>85</v>
      </c>
      <c r="CE5" s="18" t="s">
        <v>86</v>
      </c>
      <c r="CF5" s="18" t="s">
        <v>87</v>
      </c>
      <c r="CG5" s="18" t="s">
        <v>88</v>
      </c>
      <c r="CH5" s="18" t="s">
        <v>89</v>
      </c>
      <c r="CI5" s="18" t="s">
        <v>90</v>
      </c>
      <c r="CJ5" s="18" t="s">
        <v>91</v>
      </c>
      <c r="CK5" s="18" t="s">
        <v>92</v>
      </c>
      <c r="CL5" s="18" t="s">
        <v>93</v>
      </c>
      <c r="CM5" s="18" t="s">
        <v>83</v>
      </c>
      <c r="CN5" s="18" t="s">
        <v>84</v>
      </c>
      <c r="CO5" s="18" t="s">
        <v>85</v>
      </c>
      <c r="CP5" s="18" t="s">
        <v>86</v>
      </c>
      <c r="CQ5" s="18" t="s">
        <v>87</v>
      </c>
      <c r="CR5" s="18" t="s">
        <v>88</v>
      </c>
      <c r="CS5" s="18" t="s">
        <v>89</v>
      </c>
      <c r="CT5" s="18" t="s">
        <v>90</v>
      </c>
      <c r="CU5" s="18" t="s">
        <v>91</v>
      </c>
      <c r="CV5" s="18" t="s">
        <v>92</v>
      </c>
      <c r="CW5" s="18" t="s">
        <v>93</v>
      </c>
      <c r="CX5" s="18" t="s">
        <v>83</v>
      </c>
      <c r="CY5" s="18" t="s">
        <v>84</v>
      </c>
      <c r="CZ5" s="18" t="s">
        <v>85</v>
      </c>
      <c r="DA5" s="18" t="s">
        <v>86</v>
      </c>
      <c r="DB5" s="18" t="s">
        <v>87</v>
      </c>
      <c r="DC5" s="18" t="s">
        <v>88</v>
      </c>
      <c r="DD5" s="18" t="s">
        <v>89</v>
      </c>
      <c r="DE5" s="18" t="s">
        <v>90</v>
      </c>
      <c r="DF5" s="18" t="s">
        <v>91</v>
      </c>
      <c r="DG5" s="18" t="s">
        <v>92</v>
      </c>
      <c r="DH5" s="18" t="s">
        <v>93</v>
      </c>
      <c r="DI5" s="18" t="s">
        <v>83</v>
      </c>
      <c r="DJ5" s="18" t="s">
        <v>84</v>
      </c>
      <c r="DK5" s="18" t="s">
        <v>85</v>
      </c>
      <c r="DL5" s="18" t="s">
        <v>86</v>
      </c>
      <c r="DM5" s="18" t="s">
        <v>87</v>
      </c>
      <c r="DN5" s="18" t="s">
        <v>88</v>
      </c>
      <c r="DO5" s="18" t="s">
        <v>89</v>
      </c>
      <c r="DP5" s="18" t="s">
        <v>90</v>
      </c>
      <c r="DQ5" s="18" t="s">
        <v>91</v>
      </c>
      <c r="DR5" s="18" t="s">
        <v>92</v>
      </c>
      <c r="DS5" s="18" t="s">
        <v>93</v>
      </c>
      <c r="DT5" s="18" t="s">
        <v>83</v>
      </c>
      <c r="DU5" s="18" t="s">
        <v>84</v>
      </c>
      <c r="DV5" s="18" t="s">
        <v>85</v>
      </c>
      <c r="DW5" s="18" t="s">
        <v>86</v>
      </c>
      <c r="DX5" s="18" t="s">
        <v>87</v>
      </c>
      <c r="DY5" s="18" t="s">
        <v>88</v>
      </c>
      <c r="DZ5" s="18" t="s">
        <v>89</v>
      </c>
      <c r="EA5" s="18" t="s">
        <v>90</v>
      </c>
      <c r="EB5" s="18" t="s">
        <v>91</v>
      </c>
      <c r="EC5" s="18" t="s">
        <v>92</v>
      </c>
      <c r="ED5" s="18" t="s">
        <v>93</v>
      </c>
      <c r="EE5" s="18" t="s">
        <v>83</v>
      </c>
      <c r="EF5" s="18" t="s">
        <v>84</v>
      </c>
      <c r="EG5" s="18" t="s">
        <v>85</v>
      </c>
      <c r="EH5" s="18" t="s">
        <v>86</v>
      </c>
      <c r="EI5" s="18" t="s">
        <v>87</v>
      </c>
      <c r="EJ5" s="18" t="s">
        <v>88</v>
      </c>
      <c r="EK5" s="18" t="s">
        <v>89</v>
      </c>
      <c r="EL5" s="18" t="s">
        <v>90</v>
      </c>
      <c r="EM5" s="18" t="s">
        <v>91</v>
      </c>
      <c r="EN5" s="18" t="s">
        <v>92</v>
      </c>
      <c r="EO5" s="18" t="s">
        <v>93</v>
      </c>
    </row>
    <row r="6" spans="1:148" s="22" customFormat="1" x14ac:dyDescent="0.15">
      <c r="A6" s="14" t="s">
        <v>94</v>
      </c>
      <c r="B6" s="19">
        <f>B7</f>
        <v>2024</v>
      </c>
      <c r="C6" s="19">
        <f t="shared" ref="C6:X6" si="3">C7</f>
        <v>322024</v>
      </c>
      <c r="D6" s="19">
        <f t="shared" si="3"/>
        <v>46</v>
      </c>
      <c r="E6" s="19">
        <f t="shared" si="3"/>
        <v>17</v>
      </c>
      <c r="F6" s="19">
        <f t="shared" si="3"/>
        <v>6</v>
      </c>
      <c r="G6" s="19">
        <f t="shared" si="3"/>
        <v>0</v>
      </c>
      <c r="H6" s="19" t="str">
        <f t="shared" si="3"/>
        <v>島根県　浜田市</v>
      </c>
      <c r="I6" s="19" t="str">
        <f t="shared" si="3"/>
        <v>法適用</v>
      </c>
      <c r="J6" s="19" t="str">
        <f t="shared" si="3"/>
        <v>下水道事業</v>
      </c>
      <c r="K6" s="19" t="str">
        <f t="shared" si="3"/>
        <v>漁業集落排水</v>
      </c>
      <c r="L6" s="19" t="str">
        <f t="shared" si="3"/>
        <v>H1</v>
      </c>
      <c r="M6" s="19" t="str">
        <f t="shared" si="3"/>
        <v>非設置</v>
      </c>
      <c r="N6" s="20" t="str">
        <f t="shared" si="3"/>
        <v>-</v>
      </c>
      <c r="O6" s="20">
        <f t="shared" si="3"/>
        <v>75.650000000000006</v>
      </c>
      <c r="P6" s="20">
        <f t="shared" si="3"/>
        <v>0.55000000000000004</v>
      </c>
      <c r="Q6" s="20">
        <f t="shared" si="3"/>
        <v>100</v>
      </c>
      <c r="R6" s="20">
        <f t="shared" si="3"/>
        <v>3025</v>
      </c>
      <c r="S6" s="20">
        <f t="shared" si="3"/>
        <v>48576</v>
      </c>
      <c r="T6" s="20">
        <f t="shared" si="3"/>
        <v>690.64</v>
      </c>
      <c r="U6" s="20">
        <f t="shared" si="3"/>
        <v>70.33</v>
      </c>
      <c r="V6" s="20">
        <f t="shared" si="3"/>
        <v>264</v>
      </c>
      <c r="W6" s="20">
        <f t="shared" si="3"/>
        <v>0.16</v>
      </c>
      <c r="X6" s="20">
        <f t="shared" si="3"/>
        <v>1650</v>
      </c>
      <c r="Y6" s="21" t="str">
        <f>IF(Y7="",NA(),Y7)</f>
        <v>-</v>
      </c>
      <c r="Z6" s="21" t="str">
        <f t="shared" ref="Z6:AH6" si="4">IF(Z7="",NA(),Z7)</f>
        <v>-</v>
      </c>
      <c r="AA6" s="21" t="str">
        <f t="shared" si="4"/>
        <v>-</v>
      </c>
      <c r="AB6" s="21" t="str">
        <f t="shared" si="4"/>
        <v>-</v>
      </c>
      <c r="AC6" s="21">
        <f t="shared" si="4"/>
        <v>101.62</v>
      </c>
      <c r="AD6" s="21" t="str">
        <f t="shared" si="4"/>
        <v>-</v>
      </c>
      <c r="AE6" s="21" t="str">
        <f t="shared" si="4"/>
        <v>-</v>
      </c>
      <c r="AF6" s="21" t="str">
        <f t="shared" si="4"/>
        <v>-</v>
      </c>
      <c r="AG6" s="21" t="str">
        <f t="shared" si="4"/>
        <v>-</v>
      </c>
      <c r="AH6" s="21">
        <f t="shared" si="4"/>
        <v>99.54</v>
      </c>
      <c r="AI6" s="20" t="str">
        <f>IF(AI7="","",IF(AI7="-","【-】","【"&amp;SUBSTITUTE(TEXT(AI7,"#,##0.00"),"-","△")&amp;"】"))</f>
        <v>【104.55】</v>
      </c>
      <c r="AJ6" s="21" t="str">
        <f>IF(AJ7="",NA(),AJ7)</f>
        <v>-</v>
      </c>
      <c r="AK6" s="21" t="str">
        <f t="shared" ref="AK6:AS6" si="5">IF(AK7="",NA(),AK7)</f>
        <v>-</v>
      </c>
      <c r="AL6" s="21" t="str">
        <f t="shared" si="5"/>
        <v>-</v>
      </c>
      <c r="AM6" s="21" t="str">
        <f t="shared" si="5"/>
        <v>-</v>
      </c>
      <c r="AN6" s="20">
        <f t="shared" si="5"/>
        <v>0</v>
      </c>
      <c r="AO6" s="21" t="str">
        <f t="shared" si="5"/>
        <v>-</v>
      </c>
      <c r="AP6" s="21" t="str">
        <f t="shared" si="5"/>
        <v>-</v>
      </c>
      <c r="AQ6" s="21" t="str">
        <f t="shared" si="5"/>
        <v>-</v>
      </c>
      <c r="AR6" s="21" t="str">
        <f t="shared" si="5"/>
        <v>-</v>
      </c>
      <c r="AS6" s="21">
        <f t="shared" si="5"/>
        <v>48.87</v>
      </c>
      <c r="AT6" s="20" t="str">
        <f>IF(AT7="","",IF(AT7="-","【-】","【"&amp;SUBSTITUTE(TEXT(AT7,"#,##0.00"),"-","△")&amp;"】"))</f>
        <v>【84.87】</v>
      </c>
      <c r="AU6" s="21" t="str">
        <f>IF(AU7="",NA(),AU7)</f>
        <v>-</v>
      </c>
      <c r="AV6" s="21" t="str">
        <f t="shared" ref="AV6:BD6" si="6">IF(AV7="",NA(),AV7)</f>
        <v>-</v>
      </c>
      <c r="AW6" s="21" t="str">
        <f t="shared" si="6"/>
        <v>-</v>
      </c>
      <c r="AX6" s="21" t="str">
        <f t="shared" si="6"/>
        <v>-</v>
      </c>
      <c r="AY6" s="21">
        <f t="shared" si="6"/>
        <v>28.59</v>
      </c>
      <c r="AZ6" s="21" t="str">
        <f t="shared" si="6"/>
        <v>-</v>
      </c>
      <c r="BA6" s="21" t="str">
        <f t="shared" si="6"/>
        <v>-</v>
      </c>
      <c r="BB6" s="21" t="str">
        <f t="shared" si="6"/>
        <v>-</v>
      </c>
      <c r="BC6" s="21" t="str">
        <f t="shared" si="6"/>
        <v>-</v>
      </c>
      <c r="BD6" s="21">
        <f t="shared" si="6"/>
        <v>66.510000000000005</v>
      </c>
      <c r="BE6" s="20" t="str">
        <f>IF(BE7="","",IF(BE7="-","【-】","【"&amp;SUBSTITUTE(TEXT(BE7,"#,##0.00"),"-","△")&amp;"】"))</f>
        <v>【71.46】</v>
      </c>
      <c r="BF6" s="21" t="str">
        <f>IF(BF7="",NA(),BF7)</f>
        <v>-</v>
      </c>
      <c r="BG6" s="21" t="str">
        <f t="shared" ref="BG6:BO6" si="7">IF(BG7="",NA(),BG7)</f>
        <v>-</v>
      </c>
      <c r="BH6" s="21" t="str">
        <f t="shared" si="7"/>
        <v>-</v>
      </c>
      <c r="BI6" s="21" t="str">
        <f t="shared" si="7"/>
        <v>-</v>
      </c>
      <c r="BJ6" s="20">
        <f t="shared" si="7"/>
        <v>0</v>
      </c>
      <c r="BK6" s="21" t="str">
        <f t="shared" si="7"/>
        <v>-</v>
      </c>
      <c r="BL6" s="21" t="str">
        <f t="shared" si="7"/>
        <v>-</v>
      </c>
      <c r="BM6" s="21" t="str">
        <f t="shared" si="7"/>
        <v>-</v>
      </c>
      <c r="BN6" s="21" t="str">
        <f t="shared" si="7"/>
        <v>-</v>
      </c>
      <c r="BO6" s="21">
        <f t="shared" si="7"/>
        <v>871.87</v>
      </c>
      <c r="BP6" s="20" t="str">
        <f>IF(BP7="","",IF(BP7="-","【-】","【"&amp;SUBSTITUTE(TEXT(BP7,"#,##0.00"),"-","△")&amp;"】"))</f>
        <v>【1,223.19】</v>
      </c>
      <c r="BQ6" s="21" t="str">
        <f>IF(BQ7="",NA(),BQ7)</f>
        <v>-</v>
      </c>
      <c r="BR6" s="21" t="str">
        <f t="shared" ref="BR6:BZ6" si="8">IF(BR7="",NA(),BR7)</f>
        <v>-</v>
      </c>
      <c r="BS6" s="21" t="str">
        <f t="shared" si="8"/>
        <v>-</v>
      </c>
      <c r="BT6" s="21" t="str">
        <f t="shared" si="8"/>
        <v>-</v>
      </c>
      <c r="BU6" s="21">
        <f t="shared" si="8"/>
        <v>46.73</v>
      </c>
      <c r="BV6" s="21" t="str">
        <f t="shared" si="8"/>
        <v>-</v>
      </c>
      <c r="BW6" s="21" t="str">
        <f t="shared" si="8"/>
        <v>-</v>
      </c>
      <c r="BX6" s="21" t="str">
        <f t="shared" si="8"/>
        <v>-</v>
      </c>
      <c r="BY6" s="21" t="str">
        <f t="shared" si="8"/>
        <v>-</v>
      </c>
      <c r="BZ6" s="21">
        <f t="shared" si="8"/>
        <v>45.44</v>
      </c>
      <c r="CA6" s="20" t="str">
        <f>IF(CA7="","",IF(CA7="-","【-】","【"&amp;SUBSTITUTE(TEXT(CA7,"#,##0.00"),"-","△")&amp;"】"))</f>
        <v>【37.21】</v>
      </c>
      <c r="CB6" s="21" t="str">
        <f>IF(CB7="",NA(),CB7)</f>
        <v>-</v>
      </c>
      <c r="CC6" s="21" t="str">
        <f t="shared" ref="CC6:CK6" si="9">IF(CC7="",NA(),CC7)</f>
        <v>-</v>
      </c>
      <c r="CD6" s="21" t="str">
        <f t="shared" si="9"/>
        <v>-</v>
      </c>
      <c r="CE6" s="21" t="str">
        <f t="shared" si="9"/>
        <v>-</v>
      </c>
      <c r="CF6" s="21">
        <f t="shared" si="9"/>
        <v>390.33</v>
      </c>
      <c r="CG6" s="21" t="str">
        <f t="shared" si="9"/>
        <v>-</v>
      </c>
      <c r="CH6" s="21" t="str">
        <f t="shared" si="9"/>
        <v>-</v>
      </c>
      <c r="CI6" s="21" t="str">
        <f t="shared" si="9"/>
        <v>-</v>
      </c>
      <c r="CJ6" s="21" t="str">
        <f t="shared" si="9"/>
        <v>-</v>
      </c>
      <c r="CK6" s="21">
        <f t="shared" si="9"/>
        <v>373.54</v>
      </c>
      <c r="CL6" s="20" t="str">
        <f>IF(CL7="","",IF(CL7="-","【-】","【"&amp;SUBSTITUTE(TEXT(CL7,"#,##0.00"),"-","△")&amp;"】"))</f>
        <v>【462.49】</v>
      </c>
      <c r="CM6" s="21" t="str">
        <f>IF(CM7="",NA(),CM7)</f>
        <v>-</v>
      </c>
      <c r="CN6" s="21" t="str">
        <f t="shared" ref="CN6:CV6" si="10">IF(CN7="",NA(),CN7)</f>
        <v>-</v>
      </c>
      <c r="CO6" s="21" t="str">
        <f t="shared" si="10"/>
        <v>-</v>
      </c>
      <c r="CP6" s="21" t="str">
        <f t="shared" si="10"/>
        <v>-</v>
      </c>
      <c r="CQ6" s="21">
        <f t="shared" si="10"/>
        <v>26.52</v>
      </c>
      <c r="CR6" s="21" t="str">
        <f t="shared" si="10"/>
        <v>-</v>
      </c>
      <c r="CS6" s="21" t="str">
        <f t="shared" si="10"/>
        <v>-</v>
      </c>
      <c r="CT6" s="21" t="str">
        <f t="shared" si="10"/>
        <v>-</v>
      </c>
      <c r="CU6" s="21" t="str">
        <f t="shared" si="10"/>
        <v>-</v>
      </c>
      <c r="CV6" s="21">
        <f t="shared" si="10"/>
        <v>32.82</v>
      </c>
      <c r="CW6" s="20" t="str">
        <f>IF(CW7="","",IF(CW7="-","【-】","【"&amp;SUBSTITUTE(TEXT(CW7,"#,##0.00"),"-","△")&amp;"】"))</f>
        <v>【30.09】</v>
      </c>
      <c r="CX6" s="21" t="str">
        <f>IF(CX7="",NA(),CX7)</f>
        <v>-</v>
      </c>
      <c r="CY6" s="21" t="str">
        <f t="shared" ref="CY6:DG6" si="11">IF(CY7="",NA(),CY7)</f>
        <v>-</v>
      </c>
      <c r="CZ6" s="21" t="str">
        <f t="shared" si="11"/>
        <v>-</v>
      </c>
      <c r="DA6" s="21" t="str">
        <f t="shared" si="11"/>
        <v>-</v>
      </c>
      <c r="DB6" s="21">
        <f t="shared" si="11"/>
        <v>96.21</v>
      </c>
      <c r="DC6" s="21" t="str">
        <f t="shared" si="11"/>
        <v>-</v>
      </c>
      <c r="DD6" s="21" t="str">
        <f t="shared" si="11"/>
        <v>-</v>
      </c>
      <c r="DE6" s="21" t="str">
        <f t="shared" si="11"/>
        <v>-</v>
      </c>
      <c r="DF6" s="21" t="str">
        <f t="shared" si="11"/>
        <v>-</v>
      </c>
      <c r="DG6" s="21">
        <f t="shared" si="11"/>
        <v>85.76</v>
      </c>
      <c r="DH6" s="20" t="str">
        <f>IF(DH7="","",IF(DH7="-","【-】","【"&amp;SUBSTITUTE(TEXT(DH7,"#,##0.00"),"-","△")&amp;"】"))</f>
        <v>【80.97】</v>
      </c>
      <c r="DI6" s="21" t="str">
        <f>IF(DI7="",NA(),DI7)</f>
        <v>-</v>
      </c>
      <c r="DJ6" s="21" t="str">
        <f t="shared" ref="DJ6:DR6" si="12">IF(DJ7="",NA(),DJ7)</f>
        <v>-</v>
      </c>
      <c r="DK6" s="21" t="str">
        <f t="shared" si="12"/>
        <v>-</v>
      </c>
      <c r="DL6" s="21" t="str">
        <f t="shared" si="12"/>
        <v>-</v>
      </c>
      <c r="DM6" s="21">
        <f t="shared" si="12"/>
        <v>3.14</v>
      </c>
      <c r="DN6" s="21" t="str">
        <f t="shared" si="12"/>
        <v>-</v>
      </c>
      <c r="DO6" s="21" t="str">
        <f t="shared" si="12"/>
        <v>-</v>
      </c>
      <c r="DP6" s="21" t="str">
        <f t="shared" si="12"/>
        <v>-</v>
      </c>
      <c r="DQ6" s="21" t="str">
        <f t="shared" si="12"/>
        <v>-</v>
      </c>
      <c r="DR6" s="21">
        <f t="shared" si="12"/>
        <v>32.49</v>
      </c>
      <c r="DS6" s="20" t="str">
        <f>IF(DS7="","",IF(DS7="-","【-】","【"&amp;SUBSTITUTE(TEXT(DS7,"#,##0.00"),"-","△")&amp;"】"))</f>
        <v>【26.63】</v>
      </c>
      <c r="DT6" s="21" t="str">
        <f>IF(DT7="",NA(),DT7)</f>
        <v>-</v>
      </c>
      <c r="DU6" s="21" t="str">
        <f t="shared" ref="DU6:EC6" si="13">IF(DU7="",NA(),DU7)</f>
        <v>-</v>
      </c>
      <c r="DV6" s="21" t="str">
        <f t="shared" si="13"/>
        <v>-</v>
      </c>
      <c r="DW6" s="21" t="str">
        <f t="shared" si="13"/>
        <v>-</v>
      </c>
      <c r="DX6" s="20">
        <f t="shared" si="13"/>
        <v>0</v>
      </c>
      <c r="DY6" s="21" t="str">
        <f t="shared" si="13"/>
        <v>-</v>
      </c>
      <c r="DZ6" s="21" t="str">
        <f t="shared" si="13"/>
        <v>-</v>
      </c>
      <c r="EA6" s="21" t="str">
        <f t="shared" si="13"/>
        <v>-</v>
      </c>
      <c r="EB6" s="21" t="str">
        <f t="shared" si="13"/>
        <v>-</v>
      </c>
      <c r="EC6" s="20">
        <f t="shared" si="13"/>
        <v>0</v>
      </c>
      <c r="ED6" s="20" t="str">
        <f>IF(ED7="","",IF(ED7="-","【-】","【"&amp;SUBSTITUTE(TEXT(ED7,"#,##0.00"),"-","△")&amp;"】"))</f>
        <v>【0.00】</v>
      </c>
      <c r="EE6" s="21" t="str">
        <f>IF(EE7="",NA(),EE7)</f>
        <v>-</v>
      </c>
      <c r="EF6" s="21" t="str">
        <f t="shared" ref="EF6:EN6" si="14">IF(EF7="",NA(),EF7)</f>
        <v>-</v>
      </c>
      <c r="EG6" s="21" t="str">
        <f t="shared" si="14"/>
        <v>-</v>
      </c>
      <c r="EH6" s="21" t="str">
        <f t="shared" si="14"/>
        <v>-</v>
      </c>
      <c r="EI6" s="20">
        <f t="shared" si="14"/>
        <v>0</v>
      </c>
      <c r="EJ6" s="21" t="str">
        <f t="shared" si="14"/>
        <v>-</v>
      </c>
      <c r="EK6" s="21" t="str">
        <f t="shared" si="14"/>
        <v>-</v>
      </c>
      <c r="EL6" s="21" t="str">
        <f t="shared" si="14"/>
        <v>-</v>
      </c>
      <c r="EM6" s="21" t="str">
        <f t="shared" si="14"/>
        <v>-</v>
      </c>
      <c r="EN6" s="20">
        <f t="shared" si="14"/>
        <v>0</v>
      </c>
      <c r="EO6" s="20" t="str">
        <f>IF(EO7="","",IF(EO7="-","【-】","【"&amp;SUBSTITUTE(TEXT(EO7,"#,##0.00"),"-","△")&amp;"】"))</f>
        <v>【0.00】</v>
      </c>
    </row>
    <row r="7" spans="1:148" s="22" customFormat="1" x14ac:dyDescent="0.15">
      <c r="A7" s="14"/>
      <c r="B7" s="23">
        <v>2024</v>
      </c>
      <c r="C7" s="23">
        <v>322024</v>
      </c>
      <c r="D7" s="23">
        <v>46</v>
      </c>
      <c r="E7" s="23">
        <v>17</v>
      </c>
      <c r="F7" s="23">
        <v>6</v>
      </c>
      <c r="G7" s="23">
        <v>0</v>
      </c>
      <c r="H7" s="23" t="s">
        <v>95</v>
      </c>
      <c r="I7" s="23" t="s">
        <v>96</v>
      </c>
      <c r="J7" s="23" t="s">
        <v>97</v>
      </c>
      <c r="K7" s="23" t="s">
        <v>98</v>
      </c>
      <c r="L7" s="23" t="s">
        <v>99</v>
      </c>
      <c r="M7" s="23" t="s">
        <v>100</v>
      </c>
      <c r="N7" s="24" t="s">
        <v>101</v>
      </c>
      <c r="O7" s="24">
        <v>75.650000000000006</v>
      </c>
      <c r="P7" s="24">
        <v>0.55000000000000004</v>
      </c>
      <c r="Q7" s="24">
        <v>100</v>
      </c>
      <c r="R7" s="24">
        <v>3025</v>
      </c>
      <c r="S7" s="24">
        <v>48576</v>
      </c>
      <c r="T7" s="24">
        <v>690.64</v>
      </c>
      <c r="U7" s="24">
        <v>70.33</v>
      </c>
      <c r="V7" s="24">
        <v>264</v>
      </c>
      <c r="W7" s="24">
        <v>0.16</v>
      </c>
      <c r="X7" s="24">
        <v>1650</v>
      </c>
      <c r="Y7" s="24" t="s">
        <v>101</v>
      </c>
      <c r="Z7" s="24" t="s">
        <v>101</v>
      </c>
      <c r="AA7" s="24" t="s">
        <v>101</v>
      </c>
      <c r="AB7" s="24" t="s">
        <v>101</v>
      </c>
      <c r="AC7" s="24">
        <v>101.62</v>
      </c>
      <c r="AD7" s="24" t="s">
        <v>101</v>
      </c>
      <c r="AE7" s="24" t="s">
        <v>101</v>
      </c>
      <c r="AF7" s="24" t="s">
        <v>101</v>
      </c>
      <c r="AG7" s="24" t="s">
        <v>101</v>
      </c>
      <c r="AH7" s="24">
        <v>99.54</v>
      </c>
      <c r="AI7" s="24">
        <v>104.55</v>
      </c>
      <c r="AJ7" s="24" t="s">
        <v>101</v>
      </c>
      <c r="AK7" s="24" t="s">
        <v>101</v>
      </c>
      <c r="AL7" s="24" t="s">
        <v>101</v>
      </c>
      <c r="AM7" s="24" t="s">
        <v>101</v>
      </c>
      <c r="AN7" s="24">
        <v>0</v>
      </c>
      <c r="AO7" s="24" t="s">
        <v>101</v>
      </c>
      <c r="AP7" s="24" t="s">
        <v>101</v>
      </c>
      <c r="AQ7" s="24" t="s">
        <v>101</v>
      </c>
      <c r="AR7" s="24" t="s">
        <v>101</v>
      </c>
      <c r="AS7" s="24">
        <v>48.87</v>
      </c>
      <c r="AT7" s="24">
        <v>84.87</v>
      </c>
      <c r="AU7" s="24" t="s">
        <v>101</v>
      </c>
      <c r="AV7" s="24" t="s">
        <v>101</v>
      </c>
      <c r="AW7" s="24" t="s">
        <v>101</v>
      </c>
      <c r="AX7" s="24" t="s">
        <v>101</v>
      </c>
      <c r="AY7" s="24">
        <v>28.59</v>
      </c>
      <c r="AZ7" s="24" t="s">
        <v>101</v>
      </c>
      <c r="BA7" s="24" t="s">
        <v>101</v>
      </c>
      <c r="BB7" s="24" t="s">
        <v>101</v>
      </c>
      <c r="BC7" s="24" t="s">
        <v>101</v>
      </c>
      <c r="BD7" s="24">
        <v>66.510000000000005</v>
      </c>
      <c r="BE7" s="24">
        <v>71.459999999999994</v>
      </c>
      <c r="BF7" s="24" t="s">
        <v>101</v>
      </c>
      <c r="BG7" s="24" t="s">
        <v>101</v>
      </c>
      <c r="BH7" s="24" t="s">
        <v>101</v>
      </c>
      <c r="BI7" s="24" t="s">
        <v>101</v>
      </c>
      <c r="BJ7" s="24">
        <v>0</v>
      </c>
      <c r="BK7" s="24" t="s">
        <v>101</v>
      </c>
      <c r="BL7" s="24" t="s">
        <v>101</v>
      </c>
      <c r="BM7" s="24" t="s">
        <v>101</v>
      </c>
      <c r="BN7" s="24" t="s">
        <v>101</v>
      </c>
      <c r="BO7" s="24">
        <v>871.87</v>
      </c>
      <c r="BP7" s="24">
        <v>1223.19</v>
      </c>
      <c r="BQ7" s="24" t="s">
        <v>101</v>
      </c>
      <c r="BR7" s="24" t="s">
        <v>101</v>
      </c>
      <c r="BS7" s="24" t="s">
        <v>101</v>
      </c>
      <c r="BT7" s="24" t="s">
        <v>101</v>
      </c>
      <c r="BU7" s="24">
        <v>46.73</v>
      </c>
      <c r="BV7" s="24" t="s">
        <v>101</v>
      </c>
      <c r="BW7" s="24" t="s">
        <v>101</v>
      </c>
      <c r="BX7" s="24" t="s">
        <v>101</v>
      </c>
      <c r="BY7" s="24" t="s">
        <v>101</v>
      </c>
      <c r="BZ7" s="24">
        <v>45.44</v>
      </c>
      <c r="CA7" s="24">
        <v>37.21</v>
      </c>
      <c r="CB7" s="24" t="s">
        <v>101</v>
      </c>
      <c r="CC7" s="24" t="s">
        <v>101</v>
      </c>
      <c r="CD7" s="24" t="s">
        <v>101</v>
      </c>
      <c r="CE7" s="24" t="s">
        <v>101</v>
      </c>
      <c r="CF7" s="24">
        <v>390.33</v>
      </c>
      <c r="CG7" s="24" t="s">
        <v>101</v>
      </c>
      <c r="CH7" s="24" t="s">
        <v>101</v>
      </c>
      <c r="CI7" s="24" t="s">
        <v>101</v>
      </c>
      <c r="CJ7" s="24" t="s">
        <v>101</v>
      </c>
      <c r="CK7" s="24">
        <v>373.54</v>
      </c>
      <c r="CL7" s="24">
        <v>462.49</v>
      </c>
      <c r="CM7" s="24" t="s">
        <v>101</v>
      </c>
      <c r="CN7" s="24" t="s">
        <v>101</v>
      </c>
      <c r="CO7" s="24" t="s">
        <v>101</v>
      </c>
      <c r="CP7" s="24" t="s">
        <v>101</v>
      </c>
      <c r="CQ7" s="24">
        <v>26.52</v>
      </c>
      <c r="CR7" s="24" t="s">
        <v>101</v>
      </c>
      <c r="CS7" s="24" t="s">
        <v>101</v>
      </c>
      <c r="CT7" s="24" t="s">
        <v>101</v>
      </c>
      <c r="CU7" s="24" t="s">
        <v>101</v>
      </c>
      <c r="CV7" s="24">
        <v>32.82</v>
      </c>
      <c r="CW7" s="24">
        <v>30.09</v>
      </c>
      <c r="CX7" s="24" t="s">
        <v>101</v>
      </c>
      <c r="CY7" s="24" t="s">
        <v>101</v>
      </c>
      <c r="CZ7" s="24" t="s">
        <v>101</v>
      </c>
      <c r="DA7" s="24" t="s">
        <v>101</v>
      </c>
      <c r="DB7" s="24">
        <v>96.21</v>
      </c>
      <c r="DC7" s="24" t="s">
        <v>101</v>
      </c>
      <c r="DD7" s="24" t="s">
        <v>101</v>
      </c>
      <c r="DE7" s="24" t="s">
        <v>101</v>
      </c>
      <c r="DF7" s="24" t="s">
        <v>101</v>
      </c>
      <c r="DG7" s="24">
        <v>85.76</v>
      </c>
      <c r="DH7" s="24">
        <v>80.97</v>
      </c>
      <c r="DI7" s="24" t="s">
        <v>101</v>
      </c>
      <c r="DJ7" s="24" t="s">
        <v>101</v>
      </c>
      <c r="DK7" s="24" t="s">
        <v>101</v>
      </c>
      <c r="DL7" s="24" t="s">
        <v>101</v>
      </c>
      <c r="DM7" s="24">
        <v>3.14</v>
      </c>
      <c r="DN7" s="24" t="s">
        <v>101</v>
      </c>
      <c r="DO7" s="24" t="s">
        <v>101</v>
      </c>
      <c r="DP7" s="24" t="s">
        <v>101</v>
      </c>
      <c r="DQ7" s="24" t="s">
        <v>101</v>
      </c>
      <c r="DR7" s="24">
        <v>32.49</v>
      </c>
      <c r="DS7" s="24">
        <v>26.63</v>
      </c>
      <c r="DT7" s="24" t="s">
        <v>101</v>
      </c>
      <c r="DU7" s="24" t="s">
        <v>101</v>
      </c>
      <c r="DV7" s="24" t="s">
        <v>101</v>
      </c>
      <c r="DW7" s="24" t="s">
        <v>101</v>
      </c>
      <c r="DX7" s="24">
        <v>0</v>
      </c>
      <c r="DY7" s="24" t="s">
        <v>101</v>
      </c>
      <c r="DZ7" s="24" t="s">
        <v>101</v>
      </c>
      <c r="EA7" s="24" t="s">
        <v>101</v>
      </c>
      <c r="EB7" s="24" t="s">
        <v>101</v>
      </c>
      <c r="EC7" s="24">
        <v>0</v>
      </c>
      <c r="ED7" s="24">
        <v>0</v>
      </c>
      <c r="EE7" s="24" t="s">
        <v>101</v>
      </c>
      <c r="EF7" s="24" t="s">
        <v>101</v>
      </c>
      <c r="EG7" s="24" t="s">
        <v>101</v>
      </c>
      <c r="EH7" s="24" t="s">
        <v>101</v>
      </c>
      <c r="EI7" s="24">
        <v>0</v>
      </c>
      <c r="EJ7" s="24" t="s">
        <v>101</v>
      </c>
      <c r="EK7" s="24" t="s">
        <v>101</v>
      </c>
      <c r="EL7" s="24" t="s">
        <v>101</v>
      </c>
      <c r="EM7" s="24" t="s">
        <v>101</v>
      </c>
      <c r="EN7" s="24">
        <v>0</v>
      </c>
      <c r="EO7" s="24">
        <v>0</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102</v>
      </c>
      <c r="C9" s="26" t="s">
        <v>103</v>
      </c>
      <c r="D9" s="26" t="s">
        <v>104</v>
      </c>
      <c r="E9" s="26" t="s">
        <v>105</v>
      </c>
      <c r="F9" s="26" t="s">
        <v>106</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107</v>
      </c>
    </row>
    <row r="12" spans="1:148" x14ac:dyDescent="0.15">
      <c r="B12">
        <v>1</v>
      </c>
      <c r="C12">
        <v>1</v>
      </c>
      <c r="D12">
        <v>2</v>
      </c>
      <c r="E12">
        <v>3</v>
      </c>
      <c r="F12">
        <v>4</v>
      </c>
      <c r="G12" t="s">
        <v>108</v>
      </c>
    </row>
    <row r="13" spans="1:148" x14ac:dyDescent="0.15">
      <c r="B13" t="s">
        <v>109</v>
      </c>
      <c r="C13" t="s">
        <v>109</v>
      </c>
      <c r="D13" t="s">
        <v>110</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仙田裕樹</cp:lastModifiedBy>
  <cp:lastPrinted>2026-02-08T23:54:10Z</cp:lastPrinted>
  <dcterms:created xsi:type="dcterms:W3CDTF">2025-12-23T06:26:11Z</dcterms:created>
  <dcterms:modified xsi:type="dcterms:W3CDTF">2026-02-09T00:58:53Z</dcterms:modified>
  <cp:category/>
</cp:coreProperties>
</file>