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修正\"/>
    </mc:Choice>
  </mc:AlternateContent>
  <workbookProtection workbookAlgorithmName="SHA-512" workbookHashValue="GgL9L3/3YXR+H0SbqRln3SiE3b0rmRvc1WyTpeYg61dTU7vnDyRRm8RkPV2J2Y/Swp8PUJ3fUwyOa3km/jgmwg==" workbookSaltValue="ksPON2vdOAmJ2FBj7jz6dw=="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<sst xmlns="http://schemas.openxmlformats.org/spreadsheetml/2006/main" count="319" uniqueCount="117">
  <si>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</si>
  <si>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</si>
  <si>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</si>
  <si>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</si>
  <si>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</si>
  <si>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</si>
  <si>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</si>
  <si>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</si>
  <si>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</si>
  <si>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</si>
  <si>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</si>
  <si>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</si>
  <si>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</si>
  <si>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</si>
  <si>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</si>
  <si>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</si>
  <si>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</si>
  <si>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</si>
  <si>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</si>
  <si>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</si>
  <si>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</si>
  <si>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</si>
  <si>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</si>
  <si>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</si>
  <si>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</si>
  <si>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</si>
  <si>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</si>
  <si>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</si>
  <si>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</si>
  <si>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</si>
  <si>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</si>
  <si>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</si>
  <si>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</si>
  <si>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</si>
  <si>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</si>
  <si>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</si>
  <si>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</si>
  <si>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</si>
  <si>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</si>
  <si>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</si>
  <si>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</si>
  <si>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</si>
  <si>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</si>
  <si>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</si>
  <si>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</si>
  <si>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</si>
  <si>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</si>
  <si>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</si>
  <si>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</si>
  <si>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</si>
  <si>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</si>
  <si>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</si>
  <si>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</si>
  <si>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</si>
  <si>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</si>
  <si>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</si>
  <si>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</si>
  <si>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</si>
  <si>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</si>
  <si>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</si>
  <si>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</si>
  <si>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</si>
  <si>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</si>
  <si>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</si>
  <si>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</si>
  <si>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</si>
  <si>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</si>
  <si>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</si>
  <si>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</si>
  <si>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</si>
  <si>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</si>
  <si>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</si>
  <si>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</si>
  <si>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</si>
  <si>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</si>
  <si>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</si>
  <si>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</si>
  <si>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</si>
  <si>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</si>
  <si>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</si>
  <si>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</si>
  <si>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</si>
  <si>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</si>
  <si>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</si>
  <si>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</si>
  <si>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</si>
  <si>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</si>
  <si>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</si>
  <si>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</si>
  <si>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</si>
  <si>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</si>
  <si>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</si>
  <si>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</si>
  <si>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</si>
  <si>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</si>
  <si>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</si>
  <si>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</si>
  <si>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</si>
  <si>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</si>
  <si>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</si>
  <si>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</si>
  <si>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</si>
  <si>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</si>
  <si>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</si>
  <si>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</si>
  <si>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</si>
  <si>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</si>
  <si>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</si>
  <si>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</si>
  <si>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</si>
  <si>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</si>
  <si>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</si>
  <si>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</si>
  <si>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</si>
  <si>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平成10年4月から供用を開始した施設で、管渠の耐用年数も50年であることから健全な維持管理の下でカメラ調査等行いながら修繕費等の抑制を継続する。しかし、施設機器類の老朽化が進行しており、順次更新改修を進めて行く。</t>
    <rPh sb="93" eb="95">
      <t>ジュンジ</t>
    </rPh>
    <phoneticPr fontId="4"/>
  </si>
  <si>
    <t>令和5年度より法適用化した。③流動比率は類似団体より高く、④企業債残高対事業規模比率⑤経費回収率及び⑥汚水処理原価は令和元年より開始したストックマネジメント事業を継続して実施しているため経費が増える傾向にある。⑦施設利用率については、現有施設に比して汚水の処理水量が少なく推移しており⑧水洗化率についても、類似団体の平均値を下回っており、利用率水洗化率を向上させたいが人口減少に歯止めがかからず、料金収入の減少が予測される。また老朽化も進むことから令和元年度よりストックマネジメント事業を開始しており、更に企業債が増える傾向にあり、近い将来において下水道料金の見直しを検討する時期となってきている。　　　　　　</t>
    <rPh sb="0" eb="2">
      <t>レイワ</t>
    </rPh>
    <rPh sb="3" eb="5">
      <t>ネンド</t>
    </rPh>
    <rPh sb="7" eb="8">
      <t>ホウ</t>
    </rPh>
    <rPh sb="8" eb="11">
      <t>テキヨウカ</t>
    </rPh>
    <rPh sb="15" eb="17">
      <t>リュウドウ</t>
    </rPh>
    <rPh sb="17" eb="19">
      <t>ヒリツ</t>
    </rPh>
    <rPh sb="20" eb="22">
      <t>ルイジ</t>
    </rPh>
    <rPh sb="22" eb="24">
      <t>ダンタイ</t>
    </rPh>
    <rPh sb="26" eb="27">
      <t>タカ</t>
    </rPh>
    <rPh sb="30" eb="32">
      <t>キギョウ</t>
    </rPh>
    <rPh sb="32" eb="33">
      <t>サイ</t>
    </rPh>
    <rPh sb="33" eb="35">
      <t>ザンダカ</t>
    </rPh>
    <rPh sb="35" eb="36">
      <t>タイ</t>
    </rPh>
    <rPh sb="36" eb="38">
      <t>ジギョウ</t>
    </rPh>
    <rPh sb="38" eb="40">
      <t>キボ</t>
    </rPh>
    <rPh sb="40" eb="42">
      <t>ヒリツ</t>
    </rPh>
    <phoneticPr fontId="4"/>
  </si>
  <si>
    <r>
      <t>Ｈ２８年度よりストックマネジメント基本計画策定業務を実施しておりＲ１年度よりストックマネジメント基本計画に基づき施設修繕を計画的に行っている。なお、人口減少に歯止めがかからないことから、収益的収支や料金水準の適切性並びに費用の効率性を</t>
    </r>
    <r>
      <rPr>
        <sz val="11"/>
        <rFont val="ＭＳ ゴシック"/>
        <family val="3"/>
        <charset val="128"/>
      </rPr>
      <t>改善する必要があると思われる。また、公営企業会</t>
    </r>
    <r>
      <rPr>
        <sz val="11"/>
        <color theme="1"/>
        <rFont val="ＭＳ ゴシック"/>
        <family val="3"/>
        <charset val="128"/>
      </rPr>
      <t>計の導入も予定しているため、今後の料金収入を加味し、下水道料金の類似団体及び近隣市町との比較分析を行い、下水道会計経営改善のために料金の値上げも視野に入れた検討が必要となってきている。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</si>
</sst>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85-412C-B048-85CF3C5CBA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9685-412C-B048-85CF3C5CBA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104.2</c:v>
                </c:pt>
              </c:numCache>
            </c:numRef>
          </c:val>
          <c:extLst>
            <c:ext xmlns:c16="http://schemas.microsoft.com/office/drawing/2014/chart" uri="{C3380CC4-5D6E-409C-BE32-E72D297353CC}">
              <c16:uniqueId val="{00000000-EEFB-4175-971A-B1A3E41BDE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EEFB-4175-971A-B1A3E41BDE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57.21</c:v>
                </c:pt>
              </c:numCache>
            </c:numRef>
          </c:val>
          <c:extLst>
            <c:ext xmlns:c16="http://schemas.microsoft.com/office/drawing/2014/chart" uri="{C3380CC4-5D6E-409C-BE32-E72D297353CC}">
              <c16:uniqueId val="{00000000-C0E6-4C2C-8EBF-EDF180ED50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C0E6-4C2C-8EBF-EDF180ED50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F5-4B29-AF65-76587AB3EF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8FF5-4B29-AF65-76587AB3EF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DC-4641-A600-CD5CEF87AC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DDDC-4641-A600-CD5CEF87AC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71.39</c:v>
                </c:pt>
              </c:numCache>
            </c:numRef>
          </c:val>
          <c:extLst>
            <c:ext xmlns:c16="http://schemas.microsoft.com/office/drawing/2014/chart" uri="{C3380CC4-5D6E-409C-BE32-E72D297353CC}">
              <c16:uniqueId val="{00000000-F577-4A84-A769-00DED957C3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F577-4A84-A769-00DED957C3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2460.92</c:v>
                </c:pt>
              </c:numCache>
            </c:numRef>
          </c:val>
          <c:extLst>
            <c:ext xmlns:c16="http://schemas.microsoft.com/office/drawing/2014/chart" uri="{C3380CC4-5D6E-409C-BE32-E72D297353CC}">
              <c16:uniqueId val="{00000000-7221-47BE-86C1-A0F33814B9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7221-47BE-86C1-A0F33814B9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24.73</c:v>
                </c:pt>
              </c:numCache>
            </c:numRef>
          </c:val>
          <c:extLst>
            <c:ext xmlns:c16="http://schemas.microsoft.com/office/drawing/2014/chart" uri="{C3380CC4-5D6E-409C-BE32-E72D297353CC}">
              <c16:uniqueId val="{00000000-D4AD-48F2-9E28-C04C84B6A0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D4AD-48F2-9E28-C04C84B6A0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673.67</c:v>
                </c:pt>
              </c:numCache>
            </c:numRef>
          </c:val>
          <c:extLst>
            <c:ext xmlns:c16="http://schemas.microsoft.com/office/drawing/2014/chart" uri="{C3380CC4-5D6E-409C-BE32-E72D297353CC}">
              <c16:uniqueId val="{00000000-6293-4AD5-8322-A52691423C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6293-4AD5-8322-A52691423C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25.5</c:v>
                </c:pt>
              </c:numCache>
            </c:numRef>
          </c:val>
          <c:extLst>
            <c:ext xmlns:c16="http://schemas.microsoft.com/office/drawing/2014/chart" uri="{C3380CC4-5D6E-409C-BE32-E72D297353CC}">
              <c16:uniqueId val="{00000000-E05E-4E20-8392-78634DEA84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E05E-4E20-8392-78634DEA84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81.44</c:v>
                </c:pt>
              </c:numCache>
            </c:numRef>
          </c:val>
          <c:extLst>
            <c:ext xmlns:c16="http://schemas.microsoft.com/office/drawing/2014/chart" uri="{C3380CC4-5D6E-409C-BE32-E72D297353CC}">
              <c16:uniqueId val="{00000000-1EBA-4AED-8733-B6B7F69EE7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1EBA-4AED-8733-B6B7F69EE7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53" zoomScale="93" zoomScaleNormal="93"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島根県　美郷町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4134</v>
      </c>
      <c r="AM8" s="44"/>
      <c r="AN8" s="44"/>
      <c r="AO8" s="44"/>
      <c r="AP8" s="44"/>
      <c r="AQ8" s="44"/>
      <c r="AR8" s="44"/>
      <c r="AS8" s="44"/>
      <c r="AT8" s="45">
        <f>データ!T6</f>
        <v>282.92</v>
      </c>
      <c r="AU8" s="45"/>
      <c r="AV8" s="45"/>
      <c r="AW8" s="45"/>
      <c r="AX8" s="45"/>
      <c r="AY8" s="45"/>
      <c r="AZ8" s="45"/>
      <c r="BA8" s="45"/>
      <c r="BB8" s="45">
        <f>データ!U6</f>
        <v>14.61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73.290000000000006</v>
      </c>
      <c r="J10" s="45"/>
      <c r="K10" s="45"/>
      <c r="L10" s="45"/>
      <c r="M10" s="45"/>
      <c r="N10" s="45"/>
      <c r="O10" s="45"/>
      <c r="P10" s="45">
        <f>データ!P6</f>
        <v>20.69</v>
      </c>
      <c r="Q10" s="45"/>
      <c r="R10" s="45"/>
      <c r="S10" s="45"/>
      <c r="T10" s="45"/>
      <c r="U10" s="45"/>
      <c r="V10" s="45"/>
      <c r="W10" s="45">
        <f>データ!Q6</f>
        <v>100</v>
      </c>
      <c r="X10" s="45"/>
      <c r="Y10" s="45"/>
      <c r="Z10" s="45"/>
      <c r="AA10" s="45"/>
      <c r="AB10" s="45"/>
      <c r="AC10" s="45"/>
      <c r="AD10" s="44">
        <f>データ!R6</f>
        <v>3060</v>
      </c>
      <c r="AE10" s="44"/>
      <c r="AF10" s="44"/>
      <c r="AG10" s="44"/>
      <c r="AH10" s="44"/>
      <c r="AI10" s="44"/>
      <c r="AJ10" s="44"/>
      <c r="AK10" s="2"/>
      <c r="AL10" s="44">
        <f>データ!V6</f>
        <v>846</v>
      </c>
      <c r="AM10" s="44"/>
      <c r="AN10" s="44"/>
      <c r="AO10" s="44"/>
      <c r="AP10" s="44"/>
      <c r="AQ10" s="44"/>
      <c r="AR10" s="44"/>
      <c r="AS10" s="44"/>
      <c r="AT10" s="45">
        <f>データ!W6</f>
        <v>0.51</v>
      </c>
      <c r="AU10" s="45"/>
      <c r="AV10" s="45"/>
      <c r="AW10" s="45"/>
      <c r="AX10" s="45"/>
      <c r="AY10" s="45"/>
      <c r="AZ10" s="45"/>
      <c r="BA10" s="45"/>
      <c r="BB10" s="45">
        <f>データ!X6</f>
        <v>1658.82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shdp+hPVmdD6ZCDdwYiD1LUXRgA3kHZ4cwWauqn4H3ASxKIHvz6gv9bREmKjLUK1yM3GgVobKxPsxZ/B5kU2Q==" saltValue="3JStEWOJtfRORR94atwM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324485</v>
      </c>
      <c r="D6" s="19">
        <f t="shared" si="3"/>
        <v>46</v>
      </c>
      <c r="E6" s="19">
        <f t="shared" si="3"/>
        <v>17</v>
      </c>
      <c r="F6" s="19">
        <f t="shared" si="3"/>
        <v>4</v>
      </c>
      <c r="G6" s="19">
        <f t="shared" si="3"/>
        <v>0</v>
      </c>
      <c r="H6" s="19" t="str">
        <f t="shared" si="3"/>
        <v>島根県　美郷町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73.290000000000006</v>
      </c>
      <c r="P6" s="20">
        <f t="shared" si="3"/>
        <v>20.69</v>
      </c>
      <c r="Q6" s="20">
        <f t="shared" si="3"/>
        <v>100</v>
      </c>
      <c r="R6" s="20">
        <f t="shared" si="3"/>
        <v>3060</v>
      </c>
      <c r="S6" s="20">
        <f t="shared" si="3"/>
        <v>4134</v>
      </c>
      <c r="T6" s="20">
        <f t="shared" si="3"/>
        <v>282.92</v>
      </c>
      <c r="U6" s="20">
        <f t="shared" si="3"/>
        <v>14.61</v>
      </c>
      <c r="V6" s="20">
        <f t="shared" si="3"/>
        <v>846</v>
      </c>
      <c r="W6" s="20">
        <f t="shared" si="3"/>
        <v>0.51</v>
      </c>
      <c r="X6" s="20">
        <f t="shared" si="3"/>
        <v>1658.82</v>
      </c>
      <c r="Y6" s="21" t="str">
        <f>IF(Y7="",NA(),Y7)</f>
        <v>-</v>
      </c>
      <c r="Z6" s="21" t="str">
        <f t="shared" ref="Z6:AH6" si="4">IF(Z7="",NA(),Z7)</f>
        <v>-</v>
      </c>
      <c r="AA6" s="21" t="str">
        <f t="shared" si="4"/>
        <v>-</v>
      </c>
      <c r="AB6" s="21" t="str">
        <f t="shared" si="4"/>
        <v>-</v>
      </c>
      <c r="AC6" s="21">
        <f t="shared" si="4"/>
        <v>104.2</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71.39</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2460.92</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24.73</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673.67</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25.5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81.44</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57.21</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324485</v>
      </c>
      <c r="D7" s="23">
        <v>46</v>
      </c>
      <c r="E7" s="23">
        <v>17</v>
      </c>
      <c r="F7" s="23">
        <v>4</v>
      </c>
      <c r="G7" s="23">
        <v>0</v>
      </c>
      <c r="H7" s="23" t="s">
        <v>96</v>
      </c>
      <c r="I7" s="23" t="s">
        <v>97</v>
      </c>
      <c r="J7" s="23" t="s">
        <v>98</v>
      </c>
      <c r="K7" s="23" t="s">
        <v>99</v>
      </c>
      <c r="L7" s="23" t="s">
        <v>100</v>
      </c>
      <c r="M7" s="23" t="s">
        <v>101</v>
      </c>
      <c r="N7" s="24" t="s">
        <v>102</v>
      </c>
      <c r="O7" s="24">
        <v>73.290000000000006</v>
      </c>
      <c r="P7" s="24">
        <v>20.69</v>
      </c>
      <c r="Q7" s="24">
        <v>100</v>
      </c>
      <c r="R7" s="24">
        <v>3060</v>
      </c>
      <c r="S7" s="24">
        <v>4134</v>
      </c>
      <c r="T7" s="24">
        <v>282.92</v>
      </c>
      <c r="U7" s="24">
        <v>14.61</v>
      </c>
      <c r="V7" s="24">
        <v>846</v>
      </c>
      <c r="W7" s="24">
        <v>0.51</v>
      </c>
      <c r="X7" s="24">
        <v>1658.82</v>
      </c>
      <c r="Y7" s="24" t="s">
        <v>102</v>
      </c>
      <c r="Z7" s="24" t="s">
        <v>102</v>
      </c>
      <c r="AA7" s="24" t="s">
        <v>102</v>
      </c>
      <c r="AB7" s="24" t="s">
        <v>102</v>
      </c>
      <c r="AC7" s="24">
        <v>104.2</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71.39</v>
      </c>
      <c r="AZ7" s="24" t="s">
        <v>102</v>
      </c>
      <c r="BA7" s="24" t="s">
        <v>102</v>
      </c>
      <c r="BB7" s="24" t="s">
        <v>102</v>
      </c>
      <c r="BC7" s="24" t="s">
        <v>102</v>
      </c>
      <c r="BD7" s="24">
        <v>50.63</v>
      </c>
      <c r="BE7" s="24">
        <v>48.91</v>
      </c>
      <c r="BF7" s="24" t="s">
        <v>102</v>
      </c>
      <c r="BG7" s="24" t="s">
        <v>102</v>
      </c>
      <c r="BH7" s="24" t="s">
        <v>102</v>
      </c>
      <c r="BI7" s="24" t="s">
        <v>102</v>
      </c>
      <c r="BJ7" s="24">
        <v>2460.92</v>
      </c>
      <c r="BK7" s="24" t="s">
        <v>102</v>
      </c>
      <c r="BL7" s="24" t="s">
        <v>102</v>
      </c>
      <c r="BM7" s="24" t="s">
        <v>102</v>
      </c>
      <c r="BN7" s="24" t="s">
        <v>102</v>
      </c>
      <c r="BO7" s="24">
        <v>1168.69</v>
      </c>
      <c r="BP7" s="24">
        <v>1156.82</v>
      </c>
      <c r="BQ7" s="24" t="s">
        <v>102</v>
      </c>
      <c r="BR7" s="24" t="s">
        <v>102</v>
      </c>
      <c r="BS7" s="24" t="s">
        <v>102</v>
      </c>
      <c r="BT7" s="24" t="s">
        <v>102</v>
      </c>
      <c r="BU7" s="24">
        <v>24.73</v>
      </c>
      <c r="BV7" s="24" t="s">
        <v>102</v>
      </c>
      <c r="BW7" s="24" t="s">
        <v>102</v>
      </c>
      <c r="BX7" s="24" t="s">
        <v>102</v>
      </c>
      <c r="BY7" s="24" t="s">
        <v>102</v>
      </c>
      <c r="BZ7" s="24">
        <v>70.709999999999994</v>
      </c>
      <c r="CA7" s="24">
        <v>75.33</v>
      </c>
      <c r="CB7" s="24" t="s">
        <v>102</v>
      </c>
      <c r="CC7" s="24" t="s">
        <v>102</v>
      </c>
      <c r="CD7" s="24" t="s">
        <v>102</v>
      </c>
      <c r="CE7" s="24" t="s">
        <v>102</v>
      </c>
      <c r="CF7" s="24">
        <v>673.67</v>
      </c>
      <c r="CG7" s="24" t="s">
        <v>102</v>
      </c>
      <c r="CH7" s="24" t="s">
        <v>102</v>
      </c>
      <c r="CI7" s="24" t="s">
        <v>102</v>
      </c>
      <c r="CJ7" s="24" t="s">
        <v>102</v>
      </c>
      <c r="CK7" s="24">
        <v>233.15</v>
      </c>
      <c r="CL7" s="24">
        <v>215.73</v>
      </c>
      <c r="CM7" s="24" t="s">
        <v>102</v>
      </c>
      <c r="CN7" s="24" t="s">
        <v>102</v>
      </c>
      <c r="CO7" s="24" t="s">
        <v>102</v>
      </c>
      <c r="CP7" s="24" t="s">
        <v>102</v>
      </c>
      <c r="CQ7" s="24">
        <v>25.5</v>
      </c>
      <c r="CR7" s="24" t="s">
        <v>102</v>
      </c>
      <c r="CS7" s="24" t="s">
        <v>102</v>
      </c>
      <c r="CT7" s="24" t="s">
        <v>102</v>
      </c>
      <c r="CU7" s="24" t="s">
        <v>102</v>
      </c>
      <c r="CV7" s="24">
        <v>42.09</v>
      </c>
      <c r="CW7" s="24">
        <v>43.28</v>
      </c>
      <c r="CX7" s="24" t="s">
        <v>102</v>
      </c>
      <c r="CY7" s="24" t="s">
        <v>102</v>
      </c>
      <c r="CZ7" s="24" t="s">
        <v>102</v>
      </c>
      <c r="DA7" s="24" t="s">
        <v>102</v>
      </c>
      <c r="DB7" s="24">
        <v>81.44</v>
      </c>
      <c r="DC7" s="24" t="s">
        <v>102</v>
      </c>
      <c r="DD7" s="24" t="s">
        <v>102</v>
      </c>
      <c r="DE7" s="24" t="s">
        <v>102</v>
      </c>
      <c r="DF7" s="24" t="s">
        <v>102</v>
      </c>
      <c r="DG7" s="24">
        <v>84.73</v>
      </c>
      <c r="DH7" s="24">
        <v>86.21</v>
      </c>
      <c r="DI7" s="24" t="s">
        <v>102</v>
      </c>
      <c r="DJ7" s="24" t="s">
        <v>102</v>
      </c>
      <c r="DK7" s="24" t="s">
        <v>102</v>
      </c>
      <c r="DL7" s="24" t="s">
        <v>102</v>
      </c>
      <c r="DM7" s="24">
        <v>57.21</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2025-01-24T07:13:27Z</dcterms:created>
  <dcterms:modified xsi:type="dcterms:W3CDTF">2025-02-20T04:17:31Z</dcterms:modified>
  <cp:category/>
</cp:coreProperties>
</file>