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jsJyNkDMAexLtNvCYaRXwdPl6uUsekP/8R3YOliAcZVhhexxaNAulVMqQwrLguzjYdMVwfJ5WkgGZCcNrRMiw==" workbookSaltValue="i/EhmQpcdO8IWBXOARb92g==" workbookSpinCount="100000"/>
  <bookViews>
    <workbookView xWindow="-110" yWindow="-110" windowWidth="19420" windowHeight="116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<sst xmlns="http://schemas.openxmlformats.org/spreadsheetml/2006/main" xmlns:r="http://schemas.openxmlformats.org/officeDocument/2006/relationships" count="111" uniqueCount="111">
  <si>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</si>
  <si>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</si>
  <si>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</si>
  <si>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</si>
  <si>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</si>
  <si>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</si>
  <si>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</si>
  <si>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</si>
  <si>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</si>
  <si>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</si>
  <si>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</si>
  <si>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</si>
  <si>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</si>
  <si>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</si>
  <si>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</si>
  <si>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</si>
  <si>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</si>
  <si>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</si>
  <si>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</si>
  <si>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</si>
  <si>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</si>
  <si>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</si>
  <si>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</si>
  <si>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</si>
  <si>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</si>
  <si>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</si>
  <si>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</si>
  <si>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</si>
  <si>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</si>
  <si>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</si>
  <si>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</si>
  <si>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</si>
  <si>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</si>
  <si>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</si>
  <si>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</si>
  <si>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</si>
  <si>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</si>
  <si>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</si>
  <si>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</si>
  <si>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</si>
  <si>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</si>
  <si>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</si>
  <si>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</si>
  <si>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</si>
  <si>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</si>
  <si>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</si>
  <si>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</si>
  <si>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</si>
  <si>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</si>
  <si>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</si>
  <si>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</si>
  <si>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</si>
  <si>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</si>
  <si>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</si>
  <si>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</si>
  <si>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</si>
  <si>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</si>
  <si>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</si>
  <si>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</si>
  <si>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</si>
  <si>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</si>
  <si>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</si>
  <si>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</si>
  <si>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</si>
  <si>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</si>
  <si>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</si>
  <si>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</si>
  <si>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</si>
  <si>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</si>
  <si>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</si>
  <si>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</si>
  <si>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</si>
  <si>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</si>
  <si>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</si>
  <si>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</si>
  <si>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</si>
  <si>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</si>
  <si>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</si>
  <si>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</si>
  <si>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</si>
  <si>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</si>
  <si>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</si>
  <si>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</si>
  <si>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</si>
  <si>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</si>
  <si>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</si>
  <si>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</si>
  <si>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</si>
  <si>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</si>
  <si>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</si>
  <si>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</si>
  <si>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</si>
  <si>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</si>
  <si>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</si>
  <si>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島根県　雲南市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</si>
  <si>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</si>
  <si>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</si>
  <si>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</si>
  <si>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</si>
  <si>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</si>
  <si>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</si>
  <si>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</si>
  <si>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</si>
  <si>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</si>
  <si>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</si>
  <si>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</si>
  <si>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</si>
  <si>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</si>
  <si>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本市の水道施設は、整備の時期が比較的近年のため老朽化を示す各比率は平均より下回っているが、有形固定資産減価増加率は増加傾向にあり、資産の老朽化が進みつつある。
　また、近年は主に管路の耐震化を目的とした管路の更新、給水区域拡張のための施設整備を行っている。
　今後は老朽化に伴う多額の更新費用が発生すると予測される。事業費の抑制を図りながら計画的な長寿命化、耐震化による更新を行い、管路・施設の健全化を図る必要がある。</t>
    <rPh sb="0" eb="1">
      <t>ホン</t>
    </rPh>
    <rPh sb="1" eb="2">
      <t>シ</t>
    </rPh>
    <rPh sb="3" eb="5">
      <t>スイドウ</t>
    </rPh>
    <rPh sb="5" eb="7">
      <t>シセツ</t>
    </rPh>
    <rPh sb="9" eb="11">
      <t>セイビ</t>
    </rPh>
    <rPh sb="12" eb="14">
      <t>ジキ</t>
    </rPh>
    <rPh sb="15" eb="18">
      <t>ヒカクテキ</t>
    </rPh>
    <rPh sb="18" eb="20">
      <t>キンネン</t>
    </rPh>
    <rPh sb="23" eb="26">
      <t>ロウキュウカ</t>
    </rPh>
    <rPh sb="27" eb="28">
      <t>シメ</t>
    </rPh>
    <rPh sb="29" eb="32">
      <t>カクヒリツ</t>
    </rPh>
    <rPh sb="33" eb="35">
      <t>ヘイキン</t>
    </rPh>
    <rPh sb="37" eb="39">
      <t>シタマワ</t>
    </rPh>
    <rPh sb="45" eb="47">
      <t>ユウケイ</t>
    </rPh>
    <rPh sb="47" eb="51">
      <t>コテイシサン</t>
    </rPh>
    <rPh sb="51" eb="53">
      <t>ゲンカ</t>
    </rPh>
    <rPh sb="53" eb="55">
      <t>ゾウカ</t>
    </rPh>
    <rPh sb="55" eb="56">
      <t>リツ</t>
    </rPh>
    <rPh sb="57" eb="59">
      <t>ゾウカ</t>
    </rPh>
    <rPh sb="59" eb="61">
      <t>ケイコウ</t>
    </rPh>
    <rPh sb="65" eb="67">
      <t>シサン</t>
    </rPh>
    <rPh sb="68" eb="71">
      <t>ロウキュウカ</t>
    </rPh>
    <rPh sb="72" eb="73">
      <t>スス</t>
    </rPh>
    <rPh sb="84" eb="86">
      <t>キンネン</t>
    </rPh>
    <rPh sb="87" eb="88">
      <t>オモ</t>
    </rPh>
    <rPh sb="89" eb="91">
      <t>カンロ</t>
    </rPh>
    <rPh sb="92" eb="95">
      <t>タイシンカ</t>
    </rPh>
    <rPh sb="96" eb="98">
      <t>モクテキ</t>
    </rPh>
    <rPh sb="101" eb="103">
      <t>カンロ</t>
    </rPh>
    <rPh sb="104" eb="106">
      <t>コウシン</t>
    </rPh>
    <rPh sb="107" eb="109">
      <t>キュウスイ</t>
    </rPh>
    <rPh sb="109" eb="111">
      <t>クイキ</t>
    </rPh>
    <rPh sb="111" eb="113">
      <t>カクチョウ</t>
    </rPh>
    <rPh sb="117" eb="119">
      <t>シセツ</t>
    </rPh>
    <rPh sb="119" eb="121">
      <t>セイビ</t>
    </rPh>
    <rPh sb="122" eb="123">
      <t>オコナ</t>
    </rPh>
    <rPh sb="130" eb="132">
      <t>コンゴ</t>
    </rPh>
    <rPh sb="133" eb="136">
      <t>ロウキュウカ</t>
    </rPh>
    <rPh sb="137" eb="138">
      <t>トモナ</t>
    </rPh>
    <rPh sb="139" eb="141">
      <t>タガク</t>
    </rPh>
    <rPh sb="142" eb="144">
      <t>コウシン</t>
    </rPh>
    <rPh sb="144" eb="146">
      <t>ヒヨウ</t>
    </rPh>
    <rPh sb="147" eb="149">
      <t>ハッセイ</t>
    </rPh>
    <rPh sb="152" eb="154">
      <t>ヨソク</t>
    </rPh>
    <rPh sb="158" eb="161">
      <t>ジギョウヒ</t>
    </rPh>
    <rPh sb="162" eb="164">
      <t>ヨクセイ</t>
    </rPh>
    <rPh sb="165" eb="166">
      <t>ハカ</t>
    </rPh>
    <rPh sb="170" eb="173">
      <t>ケイカクテキ</t>
    </rPh>
    <rPh sb="174" eb="178">
      <t>チョウジュミョウカ</t>
    </rPh>
    <rPh sb="179" eb="182">
      <t>タイシンカ</t>
    </rPh>
    <rPh sb="185" eb="187">
      <t>コウシン</t>
    </rPh>
    <rPh sb="188" eb="189">
      <t>オコナ</t>
    </rPh>
    <rPh sb="191" eb="193">
      <t>カンロ</t>
    </rPh>
    <rPh sb="194" eb="196">
      <t>シセツ</t>
    </rPh>
    <rPh sb="197" eb="200">
      <t>ケンゼンカ</t>
    </rPh>
    <rPh sb="201" eb="202">
      <t>ハカ</t>
    </rPh>
    <rPh sb="203" eb="205">
      <t>ヒツヨウ</t>
    </rPh>
    <phoneticPr fontId="1"/>
  </si>
  <si>
    <t>安全・安心で安定した水道の供給を維持させるため、健全な水道事業経営を目指す必要がある。そのため適正な料金水準を目指し、令和７年度から水道料金の改定を予定している。
　管路、施設の老朽化に伴い更新費用が必要となってくるため、企業債等の借入のバランスを確認しつつ、長寿命化、耐震化等の更新事業を行う必要がある。
　また、維持管理の効率化（施設の統廃合や広域化等）を検討し経営基盤の強化に努める。</t>
    <rPh sb="0" eb="2">
      <t>アンゼン</t>
    </rPh>
    <rPh sb="3" eb="5">
      <t>アンシン</t>
    </rPh>
    <rPh sb="6" eb="8">
      <t>アンテイ</t>
    </rPh>
    <rPh sb="10" eb="12">
      <t>スイドウ</t>
    </rPh>
    <rPh sb="13" eb="15">
      <t>キョウキュウ</t>
    </rPh>
    <rPh sb="16" eb="18">
      <t>イジ</t>
    </rPh>
    <rPh sb="24" eb="26">
      <t>ケンゼン</t>
    </rPh>
    <rPh sb="27" eb="31">
      <t>スイドウジギョウ</t>
    </rPh>
    <rPh sb="31" eb="33">
      <t>ケイエイ</t>
    </rPh>
    <rPh sb="34" eb="36">
      <t>メザ</t>
    </rPh>
    <rPh sb="37" eb="39">
      <t>ヒツヨウ</t>
    </rPh>
    <rPh sb="47" eb="49">
      <t>テキセイ</t>
    </rPh>
    <rPh sb="50" eb="52">
      <t>リョウキン</t>
    </rPh>
    <rPh sb="52" eb="54">
      <t>スイジュン</t>
    </rPh>
    <rPh sb="55" eb="57">
      <t>メザ</t>
    </rPh>
    <rPh sb="59" eb="61">
      <t>レイワ</t>
    </rPh>
    <rPh sb="62" eb="64">
      <t>ネンド</t>
    </rPh>
    <rPh sb="66" eb="70">
      <t>スイドウリョウキン</t>
    </rPh>
    <rPh sb="71" eb="73">
      <t>カイテイ</t>
    </rPh>
    <rPh sb="74" eb="76">
      <t>ヨテイ</t>
    </rPh>
    <rPh sb="83" eb="85">
      <t>カンロ</t>
    </rPh>
    <rPh sb="86" eb="88">
      <t>シセツ</t>
    </rPh>
    <rPh sb="89" eb="92">
      <t>ロウキュウカ</t>
    </rPh>
    <rPh sb="93" eb="94">
      <t>トモナ</t>
    </rPh>
    <rPh sb="95" eb="97">
      <t>コウシン</t>
    </rPh>
    <rPh sb="97" eb="99">
      <t>ヒヨウ</t>
    </rPh>
    <rPh sb="100" eb="102">
      <t>ヒツヨウ</t>
    </rPh>
    <rPh sb="111" eb="114">
      <t>キギョウサイ</t>
    </rPh>
    <rPh sb="114" eb="115">
      <t>トウ</t>
    </rPh>
    <rPh sb="116" eb="118">
      <t>カリイレ</t>
    </rPh>
    <rPh sb="124" eb="126">
      <t>カクニン</t>
    </rPh>
    <rPh sb="130" eb="134">
      <t>チョウジュミョウカ</t>
    </rPh>
    <rPh sb="135" eb="138">
      <t>タイシンカ</t>
    </rPh>
    <rPh sb="138" eb="139">
      <t>トウ</t>
    </rPh>
    <rPh sb="140" eb="142">
      <t>コウシン</t>
    </rPh>
    <rPh sb="147" eb="149">
      <t>ヒツヨウ</t>
    </rPh>
    <rPh sb="158" eb="162">
      <t>イジカンリ</t>
    </rPh>
    <rPh sb="163" eb="166">
      <t>コウリツカ</t>
    </rPh>
    <rPh sb="167" eb="169">
      <t>シセツ</t>
    </rPh>
    <rPh sb="170" eb="173">
      <t>トウハイゴウ</t>
    </rPh>
    <rPh sb="174" eb="177">
      <t>コウイキカ</t>
    </rPh>
    <rPh sb="177" eb="178">
      <t>トウ</t>
    </rPh>
    <rPh sb="180" eb="182">
      <t>ケントウ</t>
    </rPh>
    <rPh sb="183" eb="187">
      <t>ケイエイキバン</t>
    </rPh>
    <rPh sb="188" eb="190">
      <t>キョウカ</t>
    </rPh>
    <rPh sb="191" eb="192">
      <t>ツト</t>
    </rPh>
    <phoneticPr fontId="1"/>
  </si>
  <si>
    <t xml:space="preserve">
①経常収支比率はH29年度の料金改定、費用の抑制により全国平均を上回っている。
③流動比率について、R5年度は平均を下回っている。
④地理的条件と集落の点在により過去からの投資規模は大きい。企業債残高は発行の抑制によって年々低下しているものの、給水収益の減少によりR5年度は微増している。
⑤給水に係る費用が給水収益で賄えておらず平均を下回っている。一般会計からの補填を受けながら適正な料金水準を検討していく必要がある。
⑥地理的条件等により費用も多く平均を上回っている。施設数が多いため、投資の効率化や維持管理費の削減に努める必要がある。
⑦小規模施設が多いものの施設利用率は平均値を上回っており、今後も適正管理に努める必要がある。
⑧例年、有収率は平均値を上回っており、施設の適正な維持管理ができている。</t>
    <rPh sb="2" eb="4">
      <t>ケイジョウ</t>
    </rPh>
    <rPh sb="4" eb="6">
      <t>シュウシ</t>
    </rPh>
    <rPh sb="6" eb="8">
      <t>ヒリツ</t>
    </rPh>
    <rPh sb="12" eb="14">
      <t>ネンド</t>
    </rPh>
    <rPh sb="15" eb="17">
      <t>リョウキン</t>
    </rPh>
    <rPh sb="17" eb="19">
      <t>カイテイ</t>
    </rPh>
    <rPh sb="20" eb="22">
      <t>ヒヨウ</t>
    </rPh>
    <rPh sb="23" eb="25">
      <t>ヨクセイ</t>
    </rPh>
    <rPh sb="28" eb="32">
      <t>ゼンコクヘイキン</t>
    </rPh>
    <rPh sb="33" eb="35">
      <t>ウワマワ</t>
    </rPh>
    <rPh sb="43" eb="45">
      <t>リュウドウ</t>
    </rPh>
    <rPh sb="45" eb="47">
      <t>ヒリツ</t>
    </rPh>
    <rPh sb="54" eb="56">
      <t>ネンド</t>
    </rPh>
    <rPh sb="57" eb="59">
      <t>ヘイキン</t>
    </rPh>
    <rPh sb="60" eb="62">
      <t>シタマワ</t>
    </rPh>
    <rPh sb="70" eb="75">
      <t>チリテキジョウケン</t>
    </rPh>
    <rPh sb="76" eb="78">
      <t>シュウラク</t>
    </rPh>
    <rPh sb="79" eb="81">
      <t>テンザイ</t>
    </rPh>
    <rPh sb="84" eb="86">
      <t>カコ</t>
    </rPh>
    <rPh sb="89" eb="93">
      <t>トウシキボ</t>
    </rPh>
    <rPh sb="94" eb="95">
      <t>オオ</t>
    </rPh>
    <rPh sb="98" eb="100">
      <t>テイカ</t>
    </rPh>
    <rPh sb="105" eb="106">
      <t>オオ</t>
    </rPh>
    <rPh sb="109" eb="111">
      <t>キュウスイ</t>
    </rPh>
    <rPh sb="112" eb="113">
      <t>カカ</t>
    </rPh>
    <rPh sb="114" eb="116">
      <t>ヒヨウ</t>
    </rPh>
    <rPh sb="117" eb="121">
      <t>キュウスイシュウエキ</t>
    </rPh>
    <rPh sb="147" eb="148">
      <t>マカナ</t>
    </rPh>
    <rPh sb="151" eb="153">
      <t>カイケイ</t>
    </rPh>
    <rPh sb="156" eb="158">
      <t>ホテン</t>
    </rPh>
    <rPh sb="159" eb="160">
      <t>ウ</t>
    </rPh>
    <rPh sb="164" eb="166">
      <t>テキセイ</t>
    </rPh>
    <rPh sb="167" eb="169">
      <t>リョウキン</t>
    </rPh>
    <rPh sb="169" eb="171">
      <t>スイジュン</t>
    </rPh>
    <rPh sb="172" eb="174">
      <t>ケントウ</t>
    </rPh>
    <rPh sb="178" eb="180">
      <t>ヒツヨウ</t>
    </rPh>
    <rPh sb="187" eb="189">
      <t>チリ</t>
    </rPh>
    <rPh sb="189" eb="190">
      <t>テキ</t>
    </rPh>
    <rPh sb="190" eb="192">
      <t>ジョウケン</t>
    </rPh>
    <rPh sb="192" eb="193">
      <t>トウ</t>
    </rPh>
    <rPh sb="196" eb="198">
      <t>ヒヨウ</t>
    </rPh>
    <rPh sb="199" eb="200">
      <t>オオ</t>
    </rPh>
    <rPh sb="201" eb="203">
      <t>ヘイキン</t>
    </rPh>
    <rPh sb="204" eb="205">
      <t>ウエ</t>
    </rPh>
    <rPh sb="205" eb="206">
      <t>マワ</t>
    </rPh>
    <rPh sb="211" eb="214">
      <t>シセツスウ</t>
    </rPh>
    <rPh sb="215" eb="216">
      <t>オオ</t>
    </rPh>
    <rPh sb="220" eb="222">
      <t>トウシ</t>
    </rPh>
    <rPh sb="223" eb="226">
      <t>コウリツカ</t>
    </rPh>
    <rPh sb="227" eb="232">
      <t>イジカンリヒ</t>
    </rPh>
    <rPh sb="233" eb="235">
      <t>サクゲン</t>
    </rPh>
    <rPh sb="236" eb="237">
      <t>ツト</t>
    </rPh>
    <rPh sb="239" eb="241">
      <t>ヒツヨウ</t>
    </rPh>
    <rPh sb="248" eb="251">
      <t>ショウキボ</t>
    </rPh>
    <rPh sb="251" eb="253">
      <t>シセツ</t>
    </rPh>
    <rPh sb="254" eb="255">
      <t>オオ</t>
    </rPh>
    <rPh sb="259" eb="261">
      <t>シセツ</t>
    </rPh>
    <rPh sb="261" eb="264">
      <t>リヨウリツ</t>
    </rPh>
    <rPh sb="265" eb="268">
      <t>ヘイキンチ</t>
    </rPh>
    <rPh sb="269" eb="271">
      <t>ウワマワ</t>
    </rPh>
    <rPh sb="276" eb="278">
      <t>コンゴ</t>
    </rPh>
    <rPh sb="279" eb="281">
      <t>テキセイ</t>
    </rPh>
    <rPh sb="281" eb="283">
      <t>カンリ</t>
    </rPh>
    <rPh sb="284" eb="285">
      <t>ツト</t>
    </rPh>
    <rPh sb="287" eb="289">
      <t>ヒツヨウ</t>
    </rPh>
    <rPh sb="296" eb="298">
      <t>レイネン</t>
    </rPh>
    <rPh sb="299" eb="302">
      <t>ユウシュウリツ</t>
    </rPh>
    <rPh sb="303" eb="306">
      <t>ヘイキンチ</t>
    </rPh>
    <rPh sb="307" eb="309">
      <t>ウワマワ</t>
    </rPh>
    <rPh sb="314" eb="316">
      <t>シセツ</t>
    </rPh>
    <rPh sb="317" eb="319">
      <t>テキセイ</t>
    </rPh>
    <rPh sb="320" eb="324">
      <t>イジカンリ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</si>
</sst>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4.e-002</c:v>
                </c:pt>
                <c:pt idx="1">
                  <c:v>0.37</c:v>
                </c:pt>
                <c:pt idx="2">
                  <c:v>0.28999999999999998</c:v>
                </c:pt>
                <c:pt idx="3">
                  <c:v>0.27</c:v>
                </c:pt>
                <c:pt idx="4">
                  <c:v>0.17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71.69</c:v>
                </c:pt>
                <c:pt idx="1">
                  <c:v>72.86</c:v>
                </c:pt>
                <c:pt idx="2">
                  <c:v>71.180000000000007</c:v>
                </c:pt>
                <c:pt idx="3">
                  <c:v>70.900000000000006</c:v>
                </c:pt>
                <c:pt idx="4">
                  <c:v>69.430000000000007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88.7</c:v>
                </c:pt>
                <c:pt idx="1">
                  <c:v>88.73</c:v>
                </c:pt>
                <c:pt idx="2">
                  <c:v>89.37</c:v>
                </c:pt>
                <c:pt idx="3">
                  <c:v>89.17</c:v>
                </c:pt>
                <c:pt idx="4">
                  <c:v>88.24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107.17</c:v>
                </c:pt>
                <c:pt idx="1">
                  <c:v>108.79</c:v>
                </c:pt>
                <c:pt idx="2">
                  <c:v>110.33</c:v>
                </c:pt>
                <c:pt idx="3">
                  <c:v>108.87</c:v>
                </c:pt>
                <c:pt idx="4">
                  <c:v>110.75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42.89</c:v>
                </c:pt>
                <c:pt idx="1">
                  <c:v>45.34</c:v>
                </c:pt>
                <c:pt idx="2">
                  <c:v>47.17</c:v>
                </c:pt>
                <c:pt idx="3">
                  <c:v>49.18</c:v>
                </c:pt>
                <c:pt idx="4">
                  <c:v>50.93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12.16</c:v>
                </c:pt>
                <c:pt idx="1">
                  <c:v>10.87</c:v>
                </c:pt>
                <c:pt idx="2">
                  <c:v>12.52</c:v>
                </c:pt>
                <c:pt idx="3">
                  <c:v>17.39</c:v>
                </c:pt>
                <c:pt idx="4">
                  <c:v>17.899999999999999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321.29000000000002</c:v>
                </c:pt>
                <c:pt idx="1">
                  <c:v>331.27</c:v>
                </c:pt>
                <c:pt idx="2">
                  <c:v>354.87</c:v>
                </c:pt>
                <c:pt idx="3">
                  <c:v>366.91</c:v>
                </c:pt>
                <c:pt idx="4">
                  <c:v>276.5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813.6</c:v>
                </c:pt>
                <c:pt idx="1">
                  <c:v>750.5</c:v>
                </c:pt>
                <c:pt idx="2">
                  <c:v>701.03</c:v>
                </c:pt>
                <c:pt idx="3">
                  <c:v>647.08000000000004</c:v>
                </c:pt>
                <c:pt idx="4">
                  <c:v>664.4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76.45</c:v>
                </c:pt>
                <c:pt idx="1">
                  <c:v>80.02</c:v>
                </c:pt>
                <c:pt idx="2">
                  <c:v>82.04</c:v>
                </c:pt>
                <c:pt idx="3">
                  <c:v>80</c:v>
                </c:pt>
                <c:pt idx="4">
                  <c:v>74.459999999999994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310.8</c:v>
                </c:pt>
                <c:pt idx="1">
                  <c:v>295.08999999999997</c:v>
                </c:pt>
                <c:pt idx="2">
                  <c:v>289.66000000000003</c:v>
                </c:pt>
                <c:pt idx="3">
                  <c:v>298.23</c:v>
                </c:pt>
                <c:pt idx="4">
                  <c:v>296.16000000000003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4314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9607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54899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4314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9607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54899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941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20980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7761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13054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48346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83639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83639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483465" y="6743700"/>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13054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77615"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383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759440"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5461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16" workbookViewId="0">
      <selection activeCell="BL16" sqref="BL16:BZ44"/>
    </sheetView>
  </sheetViews>
  <sheetFormatPr defaultColWidth="2.6328125" defaultRowHeight="13.5"/>
  <cols>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雲南市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35085</v>
      </c>
      <c r="AM8" s="29"/>
      <c r="AN8" s="29"/>
      <c r="AO8" s="29"/>
      <c r="AP8" s="29"/>
      <c r="AQ8" s="29"/>
      <c r="AR8" s="29"/>
      <c r="AS8" s="29"/>
      <c r="AT8" s="7">
        <f>データ!$S$6</f>
        <v>553.17999999999995</v>
      </c>
      <c r="AU8" s="15"/>
      <c r="AV8" s="15"/>
      <c r="AW8" s="15"/>
      <c r="AX8" s="15"/>
      <c r="AY8" s="15"/>
      <c r="AZ8" s="15"/>
      <c r="BA8" s="15"/>
      <c r="BB8" s="27">
        <f>データ!$T$6</f>
        <v>63.42</v>
      </c>
      <c r="BC8" s="27"/>
      <c r="BD8" s="27"/>
      <c r="BE8" s="27"/>
      <c r="BF8" s="27"/>
      <c r="BG8" s="27"/>
      <c r="BH8" s="27"/>
      <c r="BI8" s="27"/>
      <c r="BJ8" s="3"/>
      <c r="BK8" s="3"/>
      <c r="BL8" s="36" t="s">
        <v>11</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67.650000000000006</v>
      </c>
      <c r="J10" s="15"/>
      <c r="K10" s="15"/>
      <c r="L10" s="15"/>
      <c r="M10" s="15"/>
      <c r="N10" s="15"/>
      <c r="O10" s="24"/>
      <c r="P10" s="27">
        <f>データ!$P$6</f>
        <v>92.74</v>
      </c>
      <c r="Q10" s="27"/>
      <c r="R10" s="27"/>
      <c r="S10" s="27"/>
      <c r="T10" s="27"/>
      <c r="U10" s="27"/>
      <c r="V10" s="27"/>
      <c r="W10" s="29">
        <f>データ!$Q$6</f>
        <v>3980</v>
      </c>
      <c r="X10" s="29"/>
      <c r="Y10" s="29"/>
      <c r="Z10" s="29"/>
      <c r="AA10" s="29"/>
      <c r="AB10" s="29"/>
      <c r="AC10" s="29"/>
      <c r="AD10" s="2"/>
      <c r="AE10" s="2"/>
      <c r="AF10" s="2"/>
      <c r="AG10" s="2"/>
      <c r="AH10" s="2"/>
      <c r="AI10" s="2"/>
      <c r="AJ10" s="2"/>
      <c r="AK10" s="2"/>
      <c r="AL10" s="29">
        <f>データ!$U$6</f>
        <v>32298</v>
      </c>
      <c r="AM10" s="29"/>
      <c r="AN10" s="29"/>
      <c r="AO10" s="29"/>
      <c r="AP10" s="29"/>
      <c r="AQ10" s="29"/>
      <c r="AR10" s="29"/>
      <c r="AS10" s="29"/>
      <c r="AT10" s="7">
        <f>データ!$V$6</f>
        <v>236.4</v>
      </c>
      <c r="AU10" s="15"/>
      <c r="AV10" s="15"/>
      <c r="AW10" s="15"/>
      <c r="AX10" s="15"/>
      <c r="AY10" s="15"/>
      <c r="AZ10" s="15"/>
      <c r="BA10" s="15"/>
      <c r="BB10" s="27">
        <f>データ!$W$6</f>
        <v>136.62</v>
      </c>
      <c r="BC10" s="27"/>
      <c r="BD10" s="27"/>
      <c r="BE10" s="27"/>
      <c r="BF10" s="27"/>
      <c r="BG10" s="27"/>
      <c r="BH10" s="27"/>
      <c r="BI10" s="27"/>
      <c r="BJ10" s="2"/>
      <c r="BK10" s="2"/>
      <c r="BL10" s="38" t="s">
        <v>34</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108</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44</v>
      </c>
      <c r="F84" s="12" t="s">
        <v>46</v>
      </c>
      <c r="G84" s="12" t="s">
        <v>48</v>
      </c>
      <c r="H84" s="12" t="s">
        <v>42</v>
      </c>
      <c r="I84" s="12" t="s">
        <v>8</v>
      </c>
      <c r="J84" s="12" t="s">
        <v>28</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NyDyrp26igbUxbENe46rx4kp6EUvBDyyPMYqwyCf/43tmfa0wEOgj9XauZ6xh6tG8jZ9TwNH3LizqXnqbJHwtg==" saltValue="idHn9YhcClTAnBT3cdGl+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58</v>
      </c>
      <c r="D3" s="70" t="s">
        <v>59</v>
      </c>
      <c r="E3" s="70" t="s">
        <v>4</v>
      </c>
      <c r="F3" s="70" t="s">
        <v>3</v>
      </c>
      <c r="G3" s="70" t="s">
        <v>25</v>
      </c>
      <c r="H3" s="77" t="s">
        <v>30</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61</v>
      </c>
      <c r="BF4" s="87"/>
      <c r="BG4" s="87"/>
      <c r="BH4" s="87"/>
      <c r="BI4" s="87"/>
      <c r="BJ4" s="87"/>
      <c r="BK4" s="87"/>
      <c r="BL4" s="87"/>
      <c r="BM4" s="87"/>
      <c r="BN4" s="87"/>
      <c r="BO4" s="87"/>
      <c r="BP4" s="87" t="s">
        <v>35</v>
      </c>
      <c r="BQ4" s="87"/>
      <c r="BR4" s="87"/>
      <c r="BS4" s="87"/>
      <c r="BT4" s="87"/>
      <c r="BU4" s="87"/>
      <c r="BV4" s="87"/>
      <c r="BW4" s="87"/>
      <c r="BX4" s="87"/>
      <c r="BY4" s="87"/>
      <c r="BZ4" s="87"/>
      <c r="CA4" s="87" t="s">
        <v>63</v>
      </c>
      <c r="CB4" s="87"/>
      <c r="CC4" s="87"/>
      <c r="CD4" s="87"/>
      <c r="CE4" s="87"/>
      <c r="CF4" s="87"/>
      <c r="CG4" s="87"/>
      <c r="CH4" s="87"/>
      <c r="CI4" s="87"/>
      <c r="CJ4" s="87"/>
      <c r="CK4" s="87"/>
      <c r="CL4" s="87" t="s">
        <v>64</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62</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26</v>
      </c>
      <c r="B5" s="72"/>
      <c r="C5" s="72"/>
      <c r="D5" s="72"/>
      <c r="E5" s="72"/>
      <c r="F5" s="72"/>
      <c r="G5" s="72"/>
      <c r="H5" s="79" t="s">
        <v>57</v>
      </c>
      <c r="I5" s="79" t="s">
        <v>69</v>
      </c>
      <c r="J5" s="79" t="s">
        <v>70</v>
      </c>
      <c r="K5" s="79" t="s">
        <v>71</v>
      </c>
      <c r="L5" s="79" t="s">
        <v>72</v>
      </c>
      <c r="M5" s="79" t="s">
        <v>5</v>
      </c>
      <c r="N5" s="79" t="s">
        <v>73</v>
      </c>
      <c r="O5" s="79" t="s">
        <v>74</v>
      </c>
      <c r="P5" s="79" t="s">
        <v>75</v>
      </c>
      <c r="Q5" s="79" t="s">
        <v>76</v>
      </c>
      <c r="R5" s="79" t="s">
        <v>77</v>
      </c>
      <c r="S5" s="79" t="s">
        <v>78</v>
      </c>
      <c r="T5" s="79" t="s">
        <v>65</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43</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322091</v>
      </c>
      <c r="D6" s="73">
        <f t="shared" si="1"/>
        <v>46</v>
      </c>
      <c r="E6" s="73">
        <f t="shared" si="1"/>
        <v>1</v>
      </c>
      <c r="F6" s="73">
        <f t="shared" si="1"/>
        <v>0</v>
      </c>
      <c r="G6" s="73">
        <f t="shared" si="1"/>
        <v>1</v>
      </c>
      <c r="H6" s="73" t="str">
        <f t="shared" si="1"/>
        <v>島根県　雲南市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67.650000000000006</v>
      </c>
      <c r="P6" s="82">
        <f t="shared" si="1"/>
        <v>92.74</v>
      </c>
      <c r="Q6" s="82">
        <f t="shared" si="1"/>
        <v>3980</v>
      </c>
      <c r="R6" s="82">
        <f t="shared" si="1"/>
        <v>35085</v>
      </c>
      <c r="S6" s="82">
        <f t="shared" si="1"/>
        <v>553.17999999999995</v>
      </c>
      <c r="T6" s="82">
        <f t="shared" si="1"/>
        <v>63.42</v>
      </c>
      <c r="U6" s="82">
        <f t="shared" si="1"/>
        <v>32298</v>
      </c>
      <c r="V6" s="82">
        <f t="shared" si="1"/>
        <v>236.4</v>
      </c>
      <c r="W6" s="82">
        <f t="shared" si="1"/>
        <v>136.62</v>
      </c>
      <c r="X6" s="88">
        <f t="shared" ref="X6:AG6" si="2">IF(X7="",NA(),X7)</f>
        <v>107.17</v>
      </c>
      <c r="Y6" s="88">
        <f t="shared" si="2"/>
        <v>108.79</v>
      </c>
      <c r="Z6" s="88">
        <f t="shared" si="2"/>
        <v>110.33</v>
      </c>
      <c r="AA6" s="88">
        <f t="shared" si="2"/>
        <v>108.87</v>
      </c>
      <c r="AB6" s="88">
        <f t="shared" si="2"/>
        <v>110.75</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321.29000000000002</v>
      </c>
      <c r="AU6" s="88">
        <f t="shared" si="4"/>
        <v>331.27</v>
      </c>
      <c r="AV6" s="88">
        <f t="shared" si="4"/>
        <v>354.87</v>
      </c>
      <c r="AW6" s="88">
        <f t="shared" si="4"/>
        <v>366.91</v>
      </c>
      <c r="AX6" s="88">
        <f t="shared" si="4"/>
        <v>276.5</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813.6</v>
      </c>
      <c r="BF6" s="88">
        <f t="shared" si="5"/>
        <v>750.5</v>
      </c>
      <c r="BG6" s="88">
        <f t="shared" si="5"/>
        <v>701.03</v>
      </c>
      <c r="BH6" s="88">
        <f t="shared" si="5"/>
        <v>647.08000000000004</v>
      </c>
      <c r="BI6" s="88">
        <f t="shared" si="5"/>
        <v>664.4</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76.45</v>
      </c>
      <c r="BQ6" s="88">
        <f t="shared" si="6"/>
        <v>80.02</v>
      </c>
      <c r="BR6" s="88">
        <f t="shared" si="6"/>
        <v>82.04</v>
      </c>
      <c r="BS6" s="88">
        <f t="shared" si="6"/>
        <v>80</v>
      </c>
      <c r="BT6" s="88">
        <f t="shared" si="6"/>
        <v>74.459999999999994</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310.8</v>
      </c>
      <c r="CB6" s="88">
        <f t="shared" si="7"/>
        <v>295.08999999999997</v>
      </c>
      <c r="CC6" s="88">
        <f t="shared" si="7"/>
        <v>289.66000000000003</v>
      </c>
      <c r="CD6" s="88">
        <f t="shared" si="7"/>
        <v>298.23</v>
      </c>
      <c r="CE6" s="88">
        <f t="shared" si="7"/>
        <v>296.16000000000003</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71.69</v>
      </c>
      <c r="CM6" s="88">
        <f t="shared" si="8"/>
        <v>72.86</v>
      </c>
      <c r="CN6" s="88">
        <f t="shared" si="8"/>
        <v>71.180000000000007</v>
      </c>
      <c r="CO6" s="88">
        <f t="shared" si="8"/>
        <v>70.900000000000006</v>
      </c>
      <c r="CP6" s="88">
        <f t="shared" si="8"/>
        <v>69.430000000000007</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88.7</v>
      </c>
      <c r="CX6" s="88">
        <f t="shared" si="9"/>
        <v>88.73</v>
      </c>
      <c r="CY6" s="88">
        <f t="shared" si="9"/>
        <v>89.37</v>
      </c>
      <c r="CZ6" s="88">
        <f t="shared" si="9"/>
        <v>89.17</v>
      </c>
      <c r="DA6" s="88">
        <f t="shared" si="9"/>
        <v>88.24</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42.89</v>
      </c>
      <c r="DI6" s="88">
        <f t="shared" si="10"/>
        <v>45.34</v>
      </c>
      <c r="DJ6" s="88">
        <f t="shared" si="10"/>
        <v>47.17</v>
      </c>
      <c r="DK6" s="88">
        <f t="shared" si="10"/>
        <v>49.18</v>
      </c>
      <c r="DL6" s="88">
        <f t="shared" si="10"/>
        <v>50.93</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12.16</v>
      </c>
      <c r="DT6" s="88">
        <f t="shared" si="11"/>
        <v>10.87</v>
      </c>
      <c r="DU6" s="88">
        <f t="shared" si="11"/>
        <v>12.52</v>
      </c>
      <c r="DV6" s="88">
        <f t="shared" si="11"/>
        <v>17.39</v>
      </c>
      <c r="DW6" s="88">
        <f t="shared" si="11"/>
        <v>17.899999999999999</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4.e-002</v>
      </c>
      <c r="EE6" s="88">
        <f t="shared" si="12"/>
        <v>0.37</v>
      </c>
      <c r="EF6" s="88">
        <f t="shared" si="12"/>
        <v>0.28999999999999998</v>
      </c>
      <c r="EG6" s="88">
        <f t="shared" si="12"/>
        <v>0.27</v>
      </c>
      <c r="EH6" s="88">
        <f t="shared" si="12"/>
        <v>0.17</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322091</v>
      </c>
      <c r="D7" s="74">
        <v>46</v>
      </c>
      <c r="E7" s="74">
        <v>1</v>
      </c>
      <c r="F7" s="74">
        <v>0</v>
      </c>
      <c r="G7" s="74">
        <v>1</v>
      </c>
      <c r="H7" s="74" t="s">
        <v>94</v>
      </c>
      <c r="I7" s="74" t="s">
        <v>95</v>
      </c>
      <c r="J7" s="74" t="s">
        <v>96</v>
      </c>
      <c r="K7" s="74" t="s">
        <v>97</v>
      </c>
      <c r="L7" s="74" t="s">
        <v>20</v>
      </c>
      <c r="M7" s="74" t="s">
        <v>14</v>
      </c>
      <c r="N7" s="83" t="s">
        <v>98</v>
      </c>
      <c r="O7" s="83">
        <v>67.650000000000006</v>
      </c>
      <c r="P7" s="83">
        <v>92.74</v>
      </c>
      <c r="Q7" s="83">
        <v>3980</v>
      </c>
      <c r="R7" s="83">
        <v>35085</v>
      </c>
      <c r="S7" s="83">
        <v>553.17999999999995</v>
      </c>
      <c r="T7" s="83">
        <v>63.42</v>
      </c>
      <c r="U7" s="83">
        <v>32298</v>
      </c>
      <c r="V7" s="83">
        <v>236.4</v>
      </c>
      <c r="W7" s="83">
        <v>136.62</v>
      </c>
      <c r="X7" s="83">
        <v>107.17</v>
      </c>
      <c r="Y7" s="83">
        <v>108.79</v>
      </c>
      <c r="Z7" s="83">
        <v>110.33</v>
      </c>
      <c r="AA7" s="83">
        <v>108.87</v>
      </c>
      <c r="AB7" s="83">
        <v>110.75</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321.29000000000002</v>
      </c>
      <c r="AU7" s="83">
        <v>331.27</v>
      </c>
      <c r="AV7" s="83">
        <v>354.87</v>
      </c>
      <c r="AW7" s="83">
        <v>366.91</v>
      </c>
      <c r="AX7" s="83">
        <v>276.5</v>
      </c>
      <c r="AY7" s="83">
        <v>365.18</v>
      </c>
      <c r="AZ7" s="83">
        <v>327.77</v>
      </c>
      <c r="BA7" s="83">
        <v>338.02</v>
      </c>
      <c r="BB7" s="83">
        <v>345.94</v>
      </c>
      <c r="BC7" s="83">
        <v>329.7</v>
      </c>
      <c r="BD7" s="83">
        <v>243.36</v>
      </c>
      <c r="BE7" s="83">
        <v>813.6</v>
      </c>
      <c r="BF7" s="83">
        <v>750.5</v>
      </c>
      <c r="BG7" s="83">
        <v>701.03</v>
      </c>
      <c r="BH7" s="83">
        <v>647.08000000000004</v>
      </c>
      <c r="BI7" s="83">
        <v>664.4</v>
      </c>
      <c r="BJ7" s="83">
        <v>371.65</v>
      </c>
      <c r="BK7" s="83">
        <v>397.1</v>
      </c>
      <c r="BL7" s="83">
        <v>379.91</v>
      </c>
      <c r="BM7" s="83">
        <v>386.61</v>
      </c>
      <c r="BN7" s="83">
        <v>381.56</v>
      </c>
      <c r="BO7" s="83">
        <v>265.93</v>
      </c>
      <c r="BP7" s="83">
        <v>76.45</v>
      </c>
      <c r="BQ7" s="83">
        <v>80.02</v>
      </c>
      <c r="BR7" s="83">
        <v>82.04</v>
      </c>
      <c r="BS7" s="83">
        <v>80</v>
      </c>
      <c r="BT7" s="83">
        <v>74.459999999999994</v>
      </c>
      <c r="BU7" s="83">
        <v>98.77</v>
      </c>
      <c r="BV7" s="83">
        <v>95.79</v>
      </c>
      <c r="BW7" s="83">
        <v>98.3</v>
      </c>
      <c r="BX7" s="83">
        <v>93.82</v>
      </c>
      <c r="BY7" s="83">
        <v>95.04</v>
      </c>
      <c r="BZ7" s="83">
        <v>97.82</v>
      </c>
      <c r="CA7" s="83">
        <v>310.8</v>
      </c>
      <c r="CB7" s="83">
        <v>295.08999999999997</v>
      </c>
      <c r="CC7" s="83">
        <v>289.66000000000003</v>
      </c>
      <c r="CD7" s="83">
        <v>298.23</v>
      </c>
      <c r="CE7" s="83">
        <v>296.16000000000003</v>
      </c>
      <c r="CF7" s="83">
        <v>173.67</v>
      </c>
      <c r="CG7" s="83">
        <v>171.13</v>
      </c>
      <c r="CH7" s="83">
        <v>173.7</v>
      </c>
      <c r="CI7" s="83">
        <v>178.94</v>
      </c>
      <c r="CJ7" s="83">
        <v>180.19</v>
      </c>
      <c r="CK7" s="83">
        <v>177.56</v>
      </c>
      <c r="CL7" s="83">
        <v>71.69</v>
      </c>
      <c r="CM7" s="83">
        <v>72.86</v>
      </c>
      <c r="CN7" s="83">
        <v>71.180000000000007</v>
      </c>
      <c r="CO7" s="83">
        <v>70.900000000000006</v>
      </c>
      <c r="CP7" s="83">
        <v>69.430000000000007</v>
      </c>
      <c r="CQ7" s="83">
        <v>59.67</v>
      </c>
      <c r="CR7" s="83">
        <v>60.12</v>
      </c>
      <c r="CS7" s="83">
        <v>60.34</v>
      </c>
      <c r="CT7" s="83">
        <v>59.54</v>
      </c>
      <c r="CU7" s="83">
        <v>59.26</v>
      </c>
      <c r="CV7" s="83">
        <v>59.81</v>
      </c>
      <c r="CW7" s="83">
        <v>88.7</v>
      </c>
      <c r="CX7" s="83">
        <v>88.73</v>
      </c>
      <c r="CY7" s="83">
        <v>89.37</v>
      </c>
      <c r="CZ7" s="83">
        <v>89.17</v>
      </c>
      <c r="DA7" s="83">
        <v>88.24</v>
      </c>
      <c r="DB7" s="83">
        <v>84.6</v>
      </c>
      <c r="DC7" s="83">
        <v>84.24</v>
      </c>
      <c r="DD7" s="83">
        <v>84.19</v>
      </c>
      <c r="DE7" s="83">
        <v>83.93</v>
      </c>
      <c r="DF7" s="83">
        <v>83.84</v>
      </c>
      <c r="DG7" s="83">
        <v>89.42</v>
      </c>
      <c r="DH7" s="83">
        <v>42.89</v>
      </c>
      <c r="DI7" s="83">
        <v>45.34</v>
      </c>
      <c r="DJ7" s="83">
        <v>47.17</v>
      </c>
      <c r="DK7" s="83">
        <v>49.18</v>
      </c>
      <c r="DL7" s="83">
        <v>50.93</v>
      </c>
      <c r="DM7" s="83">
        <v>48.17</v>
      </c>
      <c r="DN7" s="83">
        <v>48.83</v>
      </c>
      <c r="DO7" s="83">
        <v>49.96</v>
      </c>
      <c r="DP7" s="83">
        <v>50.82</v>
      </c>
      <c r="DQ7" s="83">
        <v>51.82</v>
      </c>
      <c r="DR7" s="83">
        <v>52.02</v>
      </c>
      <c r="DS7" s="83">
        <v>12.16</v>
      </c>
      <c r="DT7" s="83">
        <v>10.87</v>
      </c>
      <c r="DU7" s="83">
        <v>12.52</v>
      </c>
      <c r="DV7" s="83">
        <v>17.39</v>
      </c>
      <c r="DW7" s="83">
        <v>17.899999999999999</v>
      </c>
      <c r="DX7" s="83">
        <v>17.12</v>
      </c>
      <c r="DY7" s="83">
        <v>18.18</v>
      </c>
      <c r="DZ7" s="83">
        <v>19.32</v>
      </c>
      <c r="EA7" s="83">
        <v>21.16</v>
      </c>
      <c r="EB7" s="83">
        <v>22.72</v>
      </c>
      <c r="EC7" s="83">
        <v>25.37</v>
      </c>
      <c r="ED7" s="83">
        <v>4.e-002</v>
      </c>
      <c r="EE7" s="83">
        <v>0.37</v>
      </c>
      <c r="EF7" s="83">
        <v>0.28999999999999998</v>
      </c>
      <c r="EG7" s="83">
        <v>0.27</v>
      </c>
      <c r="EH7" s="83">
        <v>0.17</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藤原　貴博</cp:lastModifiedBy>
  <dcterms:created xsi:type="dcterms:W3CDTF">2025-01-24T06:53:10Z</dcterms:created>
  <dcterms:modified xsi:type="dcterms:W3CDTF">2025-02-07T07:01:33Z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2025-02-07T07:01:33Z</vt:filetime>
  </property>
</Properties>
</file>