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6年度_下水道課\業務係\調査報告周知\庁内\財政\20250122【県提出〆切２／１２（水）】公営企業に係る経営比較分析表（令和５年度決算）の分析等について\"/>
    </mc:Choice>
  </mc:AlternateContent>
  <xr:revisionPtr revIDLastSave="0" documentId="13_ncr:1_{A77585D3-7747-415A-B1F3-357F738E2C97}" xr6:coauthVersionLast="47" xr6:coauthVersionMax="47" xr10:uidLastSave="{00000000-0000-0000-0000-000000000000}"/>
  <workbookProtection workbookAlgorithmName="SHA-512" workbookHashValue="9EqhjhrxsuEFpQRCCiYEjxPxIVN6koQgs11sS/TchXgkawIgjZ2c7COvM68bX0b4OpM4wEvJiKsdmgQq4VmUEA==" workbookSaltValue="gPMSe3F9v+fJnw9ksyIVE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BB10" i="4"/>
  <c r="AL10" i="4"/>
  <c r="W10" i="4"/>
  <c r="P10" i="4"/>
  <c r="B10" i="4"/>
  <c r="BB8" i="4"/>
  <c r="AT8" i="4"/>
  <c r="AD8" i="4"/>
  <c r="W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<sst xmlns="http://schemas.openxmlformats.org/spreadsheetml/2006/main" count="319" uniqueCount="116">
  <si>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</si>
  <si>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</si>
  <si>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</si>
  <si>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</si>
  <si>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</si>
  <si>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</si>
  <si>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</si>
  <si>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</si>
  <si>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</si>
  <si>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</si>
  <si>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</si>
  <si>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</si>
  <si>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</si>
  <si>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</si>
  <si>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</si>
  <si>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</si>
  <si>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</si>
  <si>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</si>
  <si>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</si>
  <si>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</si>
  <si>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</si>
  <si>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</si>
  <si>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</si>
  <si>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</si>
  <si>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</si>
  <si>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</si>
  <si>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</si>
  <si>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</si>
  <si>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</si>
  <si>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</si>
  <si>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</si>
  <si>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</si>
  <si>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</si>
  <si>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</si>
  <si>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</si>
  <si>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</si>
  <si>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</si>
  <si>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</si>
  <si>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</si>
  <si>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</si>
  <si>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</si>
  <si>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</si>
  <si>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</si>
  <si>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</si>
  <si>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</si>
  <si>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</si>
  <si>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</si>
  <si>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</si>
  <si>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</si>
  <si>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</si>
  <si>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</si>
  <si>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</si>
  <si>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</si>
  <si>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</si>
  <si>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</si>
  <si>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</si>
  <si>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</si>
  <si>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</si>
  <si>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</si>
  <si>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</si>
  <si>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</si>
  <si>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</si>
  <si>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</si>
  <si>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</si>
  <si>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</si>
  <si>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</si>
  <si>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</si>
  <si>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</si>
  <si>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</si>
  <si>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</si>
  <si>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</si>
  <si>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</si>
  <si>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</si>
  <si>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</si>
  <si>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</si>
  <si>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</si>
  <si>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</si>
  <si>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</si>
  <si>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</si>
  <si>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</si>
  <si>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</si>
  <si>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</si>
  <si>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</si>
  <si>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</si>
  <si>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</si>
  <si>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</si>
  <si>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</si>
  <si>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</si>
  <si>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</si>
  <si>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</si>
  <si>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</si>
  <si>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</si>
  <si>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</si>
  <si>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</si>
  <si>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</si>
  <si>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</si>
  <si>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</si>
  <si>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</si>
  <si>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</si>
  <si>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</si>
  <si>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</si>
  <si>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</si>
  <si>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</si>
  <si>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</si>
  <si>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</si>
  <si>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</si>
  <si>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</si>
  <si>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</si>
  <si>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</si>
  <si>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</si>
  <si>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</si>
  <si>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</si>
  <si>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</si>
  <si>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本市の特定環境保全公共下水道事業は、令和5年度から地方公営企業法を適用した。
①経常収支比率は、営業収益97,237千円（うち使用料97,202千円）、営業外収益464,623千円（うち長期前受金戻入41,110千円・他会計補助金11,720千円）、営業費用69,378千円（うち減価償却費43,316千円・施設維持管理費26,021千円）、営業外費用8,439千円（うち支払利息8,254千円）で全国及び類似団体の平均より低い。
①の影響により、欠損金11,853千円が発生したうえ、営業収益も少ないため②累積欠損金比率は全国及び類似団体の平均より高くなっている。
③流動比率は、流動資産14,962千円（うち現金預金13,759千円）、流動負債48,039千円（うち企業債37,727千円）で、現金預金が少ないため、全国及び類似団体の平均より低い数値となっている。
④企業債残高対事業規模比率については、本市は地方債償還金を全額一般会計繰入金で賄っており、0となった。
⑤経費回収率は、汚水処理費26,247千円、使用料13,156千円で、⑥汚水処理原価は、汚水処理費26,247千円、有収水量63,936㎥となっており、他市に比べて数値が悪い。
⑦施設利用率は、管渠整備は終了しているが、整備にあたり計画をしていた大型の観光施設及び宿泊施設等の建設が行われていないことから、施設利用率が全国及び類似団体の平均より低い。
⑧水洗化率は、管渠整備は完了しており、接続も年に数件程度しかないため、今後極端な増加は見込むことができない。
　今後も、健全な経営に向けて、使用料収入確保のため、接続率向上に取り組み、維持管理費の削減及び経常費用の財源確保のため料金改定を検討する必要がある。</t>
    <rPh sb="3" eb="9">
      <t>トクテイカンキョウホゼン</t>
    </rPh>
    <rPh sb="212" eb="213">
      <t>ヒク</t>
    </rPh>
    <rPh sb="218" eb="220">
      <t>エイキョウ</t>
    </rPh>
    <rPh sb="224" eb="227">
      <t>ケッソンキン</t>
    </rPh>
    <rPh sb="233" eb="235">
      <t>センエン</t>
    </rPh>
    <rPh sb="236" eb="238">
      <t>ハッセイ</t>
    </rPh>
    <rPh sb="243" eb="247">
      <t>エイギョウシュウエキ</t>
    </rPh>
    <rPh sb="248" eb="249">
      <t>スク</t>
    </rPh>
    <rPh sb="254" eb="259">
      <t>ルイセキケッソンキン</t>
    </rPh>
    <rPh sb="259" eb="261">
      <t>ヒリツ</t>
    </rPh>
    <rPh sb="275" eb="276">
      <t>タカ</t>
    </rPh>
    <rPh sb="349" eb="353">
      <t>ゲンキンヨキン</t>
    </rPh>
    <rPh sb="354" eb="355">
      <t>スク</t>
    </rPh>
    <rPh sb="373" eb="374">
      <t>ヒク</t>
    </rPh>
    <rPh sb="539" eb="541">
      <t>シュウリョウ</t>
    </rPh>
    <rPh sb="547" eb="549">
      <t>セイビ</t>
    </rPh>
    <rPh sb="553" eb="555">
      <t>ケイカク</t>
    </rPh>
    <rPh sb="560" eb="562">
      <t>オオガタ</t>
    </rPh>
    <rPh sb="563" eb="565">
      <t>カンコウ</t>
    </rPh>
    <rPh sb="575" eb="577">
      <t>ケンセツ</t>
    </rPh>
    <rPh sb="578" eb="579">
      <t>オコナ</t>
    </rPh>
    <rPh sb="590" eb="595">
      <t>シセツリヨウリツ</t>
    </rPh>
    <rPh sb="625" eb="627">
      <t>カンリョウ</t>
    </rPh>
    <rPh sb="635" eb="636">
      <t>ネン</t>
    </rPh>
    <rPh sb="637" eb="639">
      <t>スウケン</t>
    </rPh>
    <rPh sb="639" eb="641">
      <t>テイド</t>
    </rPh>
    <rPh sb="648" eb="650">
      <t>コンゴ</t>
    </rPh>
    <rPh sb="650" eb="652">
      <t>キョクタン</t>
    </rPh>
    <rPh sb="656" eb="658">
      <t>ミコ</t>
    </rPh>
    <phoneticPr fontId="4"/>
  </si>
  <si>
    <t>特定環境公共下水道事業は波子処理区の1処理区で、処理区域内における使用は、主にしまね海洋館アクアスを中心とした事業所の使用料が大きな収入源である。このことが毎年度の経費回収率や汚水処理原価の変動に大きく影響している。
　恒常的な維持管理費に対して、処理区域内の人口は減少の一途となり、料金改定による使用料収入増以外、急激な収入増は見込めない状況にある。よって、収支の均衡を保つために一般会計からの繰入金に依存している。今後も処理区域内の人口減少による使用料収入の減少が見込まれ、厳しい経営が続くが、引き続き接続率の向上やコスト節減に努める必要がある。また、事業開始時の計画水量は、しまね海洋館アクアス及びその周辺施設整備を予定したものであったが、計画施設の建設が進んでいないことや既存施設からの計画水量差異が大きいことからその部分の補填などを今後検討する必要がある。
　</t>
    <phoneticPr fontId="4"/>
  </si>
  <si>
    <t>①有形固定資産減価償却率は、本事業は、処理区域内面積が小さいため、償却年数の長い管渠の占める割合が少なく、当初整備した処理場及び中継ポンプ場における機械及び装置は、法定耐用年数をすでに超えたもの及び法定耐用年数に近づいている資産があるため、全国及び類似団体の平均より高くなっている。
②管渠老朽化率は、平成14年に建設事業を開始したため、老朽管に到達している管路がないため、数値が出ておらず、また、更新等を行っていないため、③管渠改善率の数値も出ていない。
　今後必要となるストックマネジメントに係る計画の策定等の中で、より良い将来経営にむけた処理場・管渠の老朽化対策を図っていく必要がある</t>
    <rPh sb="14" eb="17">
      <t>ホンジギョウ</t>
    </rPh>
    <rPh sb="19" eb="24">
      <t>ショリクイキナイ</t>
    </rPh>
    <rPh sb="24" eb="26">
      <t>メンセキ</t>
    </rPh>
    <rPh sb="27" eb="28">
      <t>チイ</t>
    </rPh>
    <rPh sb="33" eb="37">
      <t>ショウキャクネンスウ</t>
    </rPh>
    <rPh sb="38" eb="39">
      <t>ナガ</t>
    </rPh>
    <rPh sb="40" eb="42">
      <t>カンキョ</t>
    </rPh>
    <rPh sb="43" eb="44">
      <t>シ</t>
    </rPh>
    <rPh sb="46" eb="48">
      <t>ワリアイ</t>
    </rPh>
    <rPh sb="49" eb="50">
      <t>スク</t>
    </rPh>
    <rPh sb="133" eb="134">
      <t>タカ</t>
    </rPh>
    <rPh sb="276" eb="278">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</si>
</sst>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C5A-43E1-8217-0E26E4973A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6C5A-43E1-8217-0E26E4973A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84.8</c:v>
                </c:pt>
              </c:numCache>
            </c:numRef>
          </c:val>
          <c:extLst>
            <c:ext xmlns:c16="http://schemas.microsoft.com/office/drawing/2014/chart" uri="{C3380CC4-5D6E-409C-BE32-E72D297353CC}">
              <c16:uniqueId val="{00000000-41B5-4934-9F8A-281E32663D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41B5-4934-9F8A-281E32663D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57.98</c:v>
                </c:pt>
              </c:numCache>
            </c:numRef>
          </c:val>
          <c:extLst>
            <c:ext xmlns:c16="http://schemas.microsoft.com/office/drawing/2014/chart" uri="{C3380CC4-5D6E-409C-BE32-E72D297353CC}">
              <c16:uniqueId val="{00000000-8291-48C2-87B7-A9D602F2B0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8291-48C2-87B7-A9D602F2B0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A8-41E3-937A-19A0451421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16A8-41E3-937A-19A0451421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90.08</c:v>
                </c:pt>
              </c:numCache>
            </c:numRef>
          </c:val>
          <c:extLst>
            <c:ext xmlns:c16="http://schemas.microsoft.com/office/drawing/2014/chart" uri="{C3380CC4-5D6E-409C-BE32-E72D297353CC}">
              <c16:uniqueId val="{00000000-EB5D-4CD4-9709-BCD3782F16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EB5D-4CD4-9709-BCD3782F16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31.15</c:v>
                </c:pt>
              </c:numCache>
            </c:numRef>
          </c:val>
          <c:extLst>
            <c:ext xmlns:c16="http://schemas.microsoft.com/office/drawing/2014/chart" uri="{C3380CC4-5D6E-409C-BE32-E72D297353CC}">
              <c16:uniqueId val="{00000000-B3B1-4D78-B7B7-6694FBB16D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B3B1-4D78-B7B7-6694FBB16D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35-4DD6-B8F0-4DFC61F35C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0535-4DD6-B8F0-4DFC61F35C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50.12</c:v>
                </c:pt>
              </c:numCache>
            </c:numRef>
          </c:val>
          <c:extLst>
            <c:ext xmlns:c16="http://schemas.microsoft.com/office/drawing/2014/chart" uri="{C3380CC4-5D6E-409C-BE32-E72D297353CC}">
              <c16:uniqueId val="{00000000-C771-43A7-AC78-259526BB04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C771-43A7-AC78-259526BB04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410.52</c:v>
                </c:pt>
              </c:numCache>
            </c:numRef>
          </c:val>
          <c:extLst>
            <c:ext xmlns:c16="http://schemas.microsoft.com/office/drawing/2014/chart" uri="{C3380CC4-5D6E-409C-BE32-E72D297353CC}">
              <c16:uniqueId val="{00000000-D478-49B1-B9A0-F7A1590531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D478-49B1-B9A0-F7A1590531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20.8</c:v>
                </c:pt>
              </c:numCache>
            </c:numRef>
          </c:val>
          <c:extLst>
            <c:ext xmlns:c16="http://schemas.microsoft.com/office/drawing/2014/chart" uri="{C3380CC4-5D6E-409C-BE32-E72D297353CC}">
              <c16:uniqueId val="{00000000-3DF6-43AF-9C50-AC5ECA48BF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3DF6-43AF-9C50-AC5ECA48BF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79.150000000000006</c:v>
                </c:pt>
              </c:numCache>
            </c:numRef>
          </c:val>
          <c:extLst>
            <c:ext xmlns:c16="http://schemas.microsoft.com/office/drawing/2014/chart" uri="{C3380CC4-5D6E-409C-BE32-E72D297353CC}">
              <c16:uniqueId val="{00000000-0F62-4D1A-8F4F-488DE3F752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0F62-4D1A-8F4F-488DE3F752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江津市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21751</v>
      </c>
      <c r="AM8" s="41"/>
      <c r="AN8" s="41"/>
      <c r="AO8" s="41"/>
      <c r="AP8" s="41"/>
      <c r="AQ8" s="41"/>
      <c r="AR8" s="41"/>
      <c r="AS8" s="41"/>
      <c r="AT8" s="34">
        <f>データ!T6</f>
        <v>268.24</v>
      </c>
      <c r="AU8" s="34"/>
      <c r="AV8" s="34"/>
      <c r="AW8" s="34"/>
      <c r="AX8" s="34"/>
      <c r="AY8" s="34"/>
      <c r="AZ8" s="34"/>
      <c r="BA8" s="34"/>
      <c r="BB8" s="34">
        <f>データ!U6</f>
        <v>81.09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45.48</v>
      </c>
      <c r="J10" s="34"/>
      <c r="K10" s="34"/>
      <c r="L10" s="34"/>
      <c r="M10" s="34"/>
      <c r="N10" s="34"/>
      <c r="O10" s="34"/>
      <c r="P10" s="34">
        <f>データ!P6</f>
        <v>2.95</v>
      </c>
      <c r="Q10" s="34"/>
      <c r="R10" s="34"/>
      <c r="S10" s="34"/>
      <c r="T10" s="34"/>
      <c r="U10" s="34"/>
      <c r="V10" s="34"/>
      <c r="W10" s="34">
        <f>データ!Q6</f>
        <v>113.88</v>
      </c>
      <c r="X10" s="34"/>
      <c r="Y10" s="34"/>
      <c r="Z10" s="34"/>
      <c r="AA10" s="34"/>
      <c r="AB10" s="34"/>
      <c r="AC10" s="34"/>
      <c r="AD10" s="41">
        <f>データ!R6</f>
        <v>3744</v>
      </c>
      <c r="AE10" s="41"/>
      <c r="AF10" s="41"/>
      <c r="AG10" s="41"/>
      <c r="AH10" s="41"/>
      <c r="AI10" s="41"/>
      <c r="AJ10" s="41"/>
      <c r="AK10" s="2"/>
      <c r="AL10" s="41">
        <f>データ!V6</f>
        <v>633</v>
      </c>
      <c r="AM10" s="41"/>
      <c r="AN10" s="41"/>
      <c r="AO10" s="41"/>
      <c r="AP10" s="41"/>
      <c r="AQ10" s="41"/>
      <c r="AR10" s="41"/>
      <c r="AS10" s="41"/>
      <c r="AT10" s="34">
        <f>データ!W6</f>
        <v>0.31</v>
      </c>
      <c r="AU10" s="34"/>
      <c r="AV10" s="34"/>
      <c r="AW10" s="34"/>
      <c r="AX10" s="34"/>
      <c r="AY10" s="34"/>
      <c r="AZ10" s="34"/>
      <c r="BA10" s="34"/>
      <c r="BB10" s="34">
        <f>データ!X6</f>
        <v>2041.94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Bcqkt9744in/Q1y3FT+0r1sijV3VVaSz4obr3tTr/ojgCD3kfzNXKg8w9dPu1tqSbG3156F0yoo4JPe9LdhEg==" saltValue="VkNHeLx15pqA12V/1Q9t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322075</v>
      </c>
      <c r="D6" s="19">
        <f t="shared" si="3"/>
        <v>46</v>
      </c>
      <c r="E6" s="19">
        <f t="shared" si="3"/>
        <v>17</v>
      </c>
      <c r="F6" s="19">
        <f t="shared" si="3"/>
        <v>4</v>
      </c>
      <c r="G6" s="19">
        <f t="shared" si="3"/>
        <v>0</v>
      </c>
      <c r="H6" s="19" t="str">
        <f t="shared" si="3"/>
        <v>島根県　江津市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45.48</v>
      </c>
      <c r="P6" s="20">
        <f t="shared" si="3"/>
        <v>2.95</v>
      </c>
      <c r="Q6" s="20">
        <f t="shared" si="3"/>
        <v>113.88</v>
      </c>
      <c r="R6" s="20">
        <f t="shared" si="3"/>
        <v>3744</v>
      </c>
      <c r="S6" s="20">
        <f t="shared" si="3"/>
        <v>21751</v>
      </c>
      <c r="T6" s="20">
        <f t="shared" si="3"/>
        <v>268.24</v>
      </c>
      <c r="U6" s="20">
        <f t="shared" si="3"/>
        <v>81.09</v>
      </c>
      <c r="V6" s="20">
        <f t="shared" si="3"/>
        <v>633</v>
      </c>
      <c r="W6" s="20">
        <f t="shared" si="3"/>
        <v>0.31</v>
      </c>
      <c r="X6" s="20">
        <f t="shared" si="3"/>
        <v>2041.94</v>
      </c>
      <c r="Y6" s="21" t="str">
        <f>IF(Y7="",NA(),Y7)</f>
        <v>-</v>
      </c>
      <c r="Z6" s="21" t="str">
        <f t="shared" ref="Z6:AH6" si="4">IF(Z7="",NA(),Z7)</f>
        <v>-</v>
      </c>
      <c r="AA6" s="21" t="str">
        <f t="shared" si="4"/>
        <v>-</v>
      </c>
      <c r="AB6" s="21" t="str">
        <f t="shared" si="4"/>
        <v>-</v>
      </c>
      <c r="AC6" s="21">
        <f t="shared" si="4"/>
        <v>84.8</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1">
        <f t="shared" si="5"/>
        <v>90.08</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31.15</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50.12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410.52</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20.8</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79.150000000000006</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57.98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322075</v>
      </c>
      <c r="D7" s="23">
        <v>46</v>
      </c>
      <c r="E7" s="23">
        <v>17</v>
      </c>
      <c r="F7" s="23">
        <v>4</v>
      </c>
      <c r="G7" s="23">
        <v>0</v>
      </c>
      <c r="H7" s="23" t="s">
        <v>96</v>
      </c>
      <c r="I7" s="23" t="s">
        <v>97</v>
      </c>
      <c r="J7" s="23" t="s">
        <v>98</v>
      </c>
      <c r="K7" s="23" t="s">
        <v>99</v>
      </c>
      <c r="L7" s="23" t="s">
        <v>100</v>
      </c>
      <c r="M7" s="23" t="s">
        <v>101</v>
      </c>
      <c r="N7" s="24" t="s">
        <v>102</v>
      </c>
      <c r="O7" s="24">
        <v>45.48</v>
      </c>
      <c r="P7" s="24">
        <v>2.95</v>
      </c>
      <c r="Q7" s="24">
        <v>113.88</v>
      </c>
      <c r="R7" s="24">
        <v>3744</v>
      </c>
      <c r="S7" s="24">
        <v>21751</v>
      </c>
      <c r="T7" s="24">
        <v>268.24</v>
      </c>
      <c r="U7" s="24">
        <v>81.09</v>
      </c>
      <c r="V7" s="24">
        <v>633</v>
      </c>
      <c r="W7" s="24">
        <v>0.31</v>
      </c>
      <c r="X7" s="24">
        <v>2041.94</v>
      </c>
      <c r="Y7" s="24" t="s">
        <v>102</v>
      </c>
      <c r="Z7" s="24" t="s">
        <v>102</v>
      </c>
      <c r="AA7" s="24" t="s">
        <v>102</v>
      </c>
      <c r="AB7" s="24" t="s">
        <v>102</v>
      </c>
      <c r="AC7" s="24">
        <v>84.8</v>
      </c>
      <c r="AD7" s="24" t="s">
        <v>102</v>
      </c>
      <c r="AE7" s="24" t="s">
        <v>102</v>
      </c>
      <c r="AF7" s="24" t="s">
        <v>102</v>
      </c>
      <c r="AG7" s="24" t="s">
        <v>102</v>
      </c>
      <c r="AH7" s="24">
        <v>107.11</v>
      </c>
      <c r="AI7" s="24">
        <v>105.09</v>
      </c>
      <c r="AJ7" s="24" t="s">
        <v>102</v>
      </c>
      <c r="AK7" s="24" t="s">
        <v>102</v>
      </c>
      <c r="AL7" s="24" t="s">
        <v>102</v>
      </c>
      <c r="AM7" s="24" t="s">
        <v>102</v>
      </c>
      <c r="AN7" s="24">
        <v>90.08</v>
      </c>
      <c r="AO7" s="24" t="s">
        <v>102</v>
      </c>
      <c r="AP7" s="24" t="s">
        <v>102</v>
      </c>
      <c r="AQ7" s="24" t="s">
        <v>102</v>
      </c>
      <c r="AR7" s="24" t="s">
        <v>102</v>
      </c>
      <c r="AS7" s="24">
        <v>69.540000000000006</v>
      </c>
      <c r="AT7" s="24">
        <v>65.73</v>
      </c>
      <c r="AU7" s="24" t="s">
        <v>102</v>
      </c>
      <c r="AV7" s="24" t="s">
        <v>102</v>
      </c>
      <c r="AW7" s="24" t="s">
        <v>102</v>
      </c>
      <c r="AX7" s="24" t="s">
        <v>102</v>
      </c>
      <c r="AY7" s="24">
        <v>31.15</v>
      </c>
      <c r="AZ7" s="24" t="s">
        <v>102</v>
      </c>
      <c r="BA7" s="24" t="s">
        <v>102</v>
      </c>
      <c r="BB7" s="24" t="s">
        <v>102</v>
      </c>
      <c r="BC7" s="24" t="s">
        <v>102</v>
      </c>
      <c r="BD7" s="24">
        <v>50.63</v>
      </c>
      <c r="BE7" s="24">
        <v>48.91</v>
      </c>
      <c r="BF7" s="24" t="s">
        <v>102</v>
      </c>
      <c r="BG7" s="24" t="s">
        <v>102</v>
      </c>
      <c r="BH7" s="24" t="s">
        <v>102</v>
      </c>
      <c r="BI7" s="24" t="s">
        <v>102</v>
      </c>
      <c r="BJ7" s="24">
        <v>0</v>
      </c>
      <c r="BK7" s="24" t="s">
        <v>102</v>
      </c>
      <c r="BL7" s="24" t="s">
        <v>102</v>
      </c>
      <c r="BM7" s="24" t="s">
        <v>102</v>
      </c>
      <c r="BN7" s="24" t="s">
        <v>102</v>
      </c>
      <c r="BO7" s="24">
        <v>1168.69</v>
      </c>
      <c r="BP7" s="24">
        <v>1156.82</v>
      </c>
      <c r="BQ7" s="24" t="s">
        <v>102</v>
      </c>
      <c r="BR7" s="24" t="s">
        <v>102</v>
      </c>
      <c r="BS7" s="24" t="s">
        <v>102</v>
      </c>
      <c r="BT7" s="24" t="s">
        <v>102</v>
      </c>
      <c r="BU7" s="24">
        <v>50.12</v>
      </c>
      <c r="BV7" s="24" t="s">
        <v>102</v>
      </c>
      <c r="BW7" s="24" t="s">
        <v>102</v>
      </c>
      <c r="BX7" s="24" t="s">
        <v>102</v>
      </c>
      <c r="BY7" s="24" t="s">
        <v>102</v>
      </c>
      <c r="BZ7" s="24">
        <v>70.709999999999994</v>
      </c>
      <c r="CA7" s="24">
        <v>75.33</v>
      </c>
      <c r="CB7" s="24" t="s">
        <v>102</v>
      </c>
      <c r="CC7" s="24" t="s">
        <v>102</v>
      </c>
      <c r="CD7" s="24" t="s">
        <v>102</v>
      </c>
      <c r="CE7" s="24" t="s">
        <v>102</v>
      </c>
      <c r="CF7" s="24">
        <v>410.52</v>
      </c>
      <c r="CG7" s="24" t="s">
        <v>102</v>
      </c>
      <c r="CH7" s="24" t="s">
        <v>102</v>
      </c>
      <c r="CI7" s="24" t="s">
        <v>102</v>
      </c>
      <c r="CJ7" s="24" t="s">
        <v>102</v>
      </c>
      <c r="CK7" s="24">
        <v>233.15</v>
      </c>
      <c r="CL7" s="24">
        <v>215.73</v>
      </c>
      <c r="CM7" s="24" t="s">
        <v>102</v>
      </c>
      <c r="CN7" s="24" t="s">
        <v>102</v>
      </c>
      <c r="CO7" s="24" t="s">
        <v>102</v>
      </c>
      <c r="CP7" s="24" t="s">
        <v>102</v>
      </c>
      <c r="CQ7" s="24">
        <v>20.8</v>
      </c>
      <c r="CR7" s="24" t="s">
        <v>102</v>
      </c>
      <c r="CS7" s="24" t="s">
        <v>102</v>
      </c>
      <c r="CT7" s="24" t="s">
        <v>102</v>
      </c>
      <c r="CU7" s="24" t="s">
        <v>102</v>
      </c>
      <c r="CV7" s="24">
        <v>42.09</v>
      </c>
      <c r="CW7" s="24">
        <v>43.28</v>
      </c>
      <c r="CX7" s="24" t="s">
        <v>102</v>
      </c>
      <c r="CY7" s="24" t="s">
        <v>102</v>
      </c>
      <c r="CZ7" s="24" t="s">
        <v>102</v>
      </c>
      <c r="DA7" s="24" t="s">
        <v>102</v>
      </c>
      <c r="DB7" s="24">
        <v>79.150000000000006</v>
      </c>
      <c r="DC7" s="24" t="s">
        <v>102</v>
      </c>
      <c r="DD7" s="24" t="s">
        <v>102</v>
      </c>
      <c r="DE7" s="24" t="s">
        <v>102</v>
      </c>
      <c r="DF7" s="24" t="s">
        <v>102</v>
      </c>
      <c r="DG7" s="24">
        <v>84.73</v>
      </c>
      <c r="DH7" s="24">
        <v>86.21</v>
      </c>
      <c r="DI7" s="24" t="s">
        <v>102</v>
      </c>
      <c r="DJ7" s="24" t="s">
        <v>102</v>
      </c>
      <c r="DK7" s="24" t="s">
        <v>102</v>
      </c>
      <c r="DL7" s="24" t="s">
        <v>102</v>
      </c>
      <c r="DM7" s="24">
        <v>57.98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dcterms:created xsi:type="dcterms:W3CDTF">2025-01-24T07:13:25Z</dcterms:created>
  <dcterms:modified xsi:type="dcterms:W3CDTF">2025-02-04T07:37:16Z</dcterms:modified>
  <cp:category/>
</cp:coreProperties>
</file>