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上下水道部\下水道課\管理\公営企業関連\4.経営比較分析\250122経営比較分析表（R05決算）\4.修正様式提出分\法適用＿下水道事業【経営比較分析表】2023_322067_46_1718\"/>
    </mc:Choice>
  </mc:AlternateContent>
  <workbookProtection workbookAlgorithmName="SHA-512" workbookHashValue="XWzDgDTGYsrny3qZY3OhVt6NWWBaZRstgkyTClJ7/PFpA6mCMEA9yfbFvwwuLJM894TdQLwZyZERfkYVf9Oyfg==" workbookSaltValue="Z+rNZ6UnWSkalbjPMIGX+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<sst xmlns="http://schemas.openxmlformats.org/spreadsheetml/2006/main" count="257" uniqueCount="116">
  <si>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</si>
  <si>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</si>
  <si>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</si>
  <si>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</si>
  <si>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</si>
  <si>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</si>
  <si>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</si>
  <si>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</si>
  <si>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</si>
  <si>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</si>
  <si>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</si>
  <si>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</si>
  <si>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</si>
  <si>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</si>
  <si>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</si>
  <si>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</si>
  <si>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</si>
  <si>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</si>
  <si>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</si>
  <si>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</si>
  <si>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</si>
  <si>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</si>
  <si>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</si>
  <si>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</si>
  <si>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</si>
  <si>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</si>
  <si>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</si>
  <si>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</si>
  <si>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</si>
  <si>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</si>
  <si>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</si>
  <si>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</si>
  <si>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</si>
  <si>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</si>
  <si>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</si>
  <si>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</si>
  <si>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</si>
  <si>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</si>
  <si>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</si>
  <si>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</si>
  <si>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</si>
  <si>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</si>
  <si>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</si>
  <si>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</si>
  <si>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</si>
  <si>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</si>
  <si>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</si>
  <si>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</si>
  <si>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</si>
  <si>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</si>
  <si>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</si>
  <si>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</si>
  <si>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</si>
  <si>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</si>
  <si>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</si>
  <si>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</si>
  <si>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</si>
  <si>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</si>
  <si>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</si>
  <si>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</si>
  <si>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</si>
  <si>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</si>
  <si>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</si>
  <si>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</si>
  <si>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</si>
  <si>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</si>
  <si>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</si>
  <si>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</si>
  <si>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</si>
  <si>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</si>
  <si>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</si>
  <si>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</si>
  <si>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</si>
  <si>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</si>
  <si>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</si>
  <si>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</si>
  <si>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</si>
  <si>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</si>
  <si>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</si>
  <si>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</si>
  <si>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</si>
  <si>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</si>
  <si>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</si>
  <si>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</si>
  <si>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</si>
  <si>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</si>
  <si>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</si>
  <si>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</si>
  <si>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</si>
  <si>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</si>
  <si>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</si>
  <si>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</si>
  <si>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</si>
  <si>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</si>
  <si>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</si>
  <si>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</si>
  <si>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</si>
  <si>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</si>
  <si>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</si>
  <si>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</si>
  <si>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</si>
  <si>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</si>
  <si>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</si>
  <si>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</si>
  <si>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</si>
  <si>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</si>
  <si>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</si>
  <si>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</si>
  <si>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</si>
  <si>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</si>
  <si>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</si>
  <si>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</si>
  <si>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</si>
  <si>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・令和元年度以前の当該値がないが、これは令和2年度が法適化初年度のためである。
・経常収支比率は平均値より高いが、分流式下水道等に要する経費の割合が大きく、繰入金がなければ使用料収入で汚水処理費用が賄えていない状況にある。
・令和4年度までは分流式下水道に要する経費を算出する際の資本費を元利償還金としていたが、令和5年度から減価償却費等に改めたため、経費回収率と汚水処理減価の変動が大きくなっている。
・予算に占める企業債償還金の割合が大きく、自主財源のみでは経営が成り立たず、一般会計からの繰入金に頼らざるをえない状況にある。このため、令和3年度に使用料改定を行った。
・企業債残高は減少傾向にある。
・水洗化率は横ばいだが、節水意識の向上、少子高齢化の進展及び人口減少等により、使用料収入が減少傾向にある。</t>
    <rPh sb="1" eb="3">
      <t>レイワ</t>
    </rPh>
    <rPh sb="3" eb="5">
      <t>ガンネン</t>
    </rPh>
    <rPh sb="5" eb="6">
      <t>ド</t>
    </rPh>
    <rPh sb="6" eb="8">
      <t>イゼン</t>
    </rPh>
    <rPh sb="9" eb="11">
      <t>トウガイ</t>
    </rPh>
    <rPh sb="11" eb="12">
      <t>チ</t>
    </rPh>
    <rPh sb="26" eb="27">
      <t>ホウ</t>
    </rPh>
    <rPh sb="27" eb="28">
      <t>テキ</t>
    </rPh>
    <rPh sb="28" eb="29">
      <t>カ</t>
    </rPh>
    <rPh sb="29" eb="32">
      <t>ショネンド</t>
    </rPh>
    <rPh sb="78" eb="81">
      <t>クリイレキン</t>
    </rPh>
    <rPh sb="86" eb="89">
      <t>シヨウリョウ</t>
    </rPh>
    <rPh sb="89" eb="91">
      <t>シュウニュウ</t>
    </rPh>
    <rPh sb="92" eb="94">
      <t>オスイ</t>
    </rPh>
    <rPh sb="94" eb="96">
      <t>ショリ</t>
    </rPh>
    <rPh sb="96" eb="98">
      <t>ヒヨウ</t>
    </rPh>
    <rPh sb="99" eb="100">
      <t>マカナ</t>
    </rPh>
    <rPh sb="105" eb="107">
      <t>ジョウキョウ</t>
    </rPh>
    <rPh sb="113" eb="115">
      <t>レイワ</t>
    </rPh>
    <rPh sb="116" eb="118">
      <t>ネンド</t>
    </rPh>
    <rPh sb="121" eb="123">
      <t>ブンリュウ</t>
    </rPh>
    <rPh sb="123" eb="124">
      <t>シキ</t>
    </rPh>
    <rPh sb="124" eb="127">
      <t>ゲスイドウ</t>
    </rPh>
    <rPh sb="128" eb="129">
      <t>ヨウ</t>
    </rPh>
    <rPh sb="131" eb="133">
      <t>ケイヒ</t>
    </rPh>
    <rPh sb="134" eb="136">
      <t>サンシュツ</t>
    </rPh>
    <rPh sb="138" eb="139">
      <t>サイ</t>
    </rPh>
    <rPh sb="140" eb="142">
      <t>シホン</t>
    </rPh>
    <rPh sb="142" eb="143">
      <t>ヒ</t>
    </rPh>
    <rPh sb="144" eb="146">
      <t>ガンリ</t>
    </rPh>
    <rPh sb="146" eb="149">
      <t>ショウカンキン</t>
    </rPh>
    <rPh sb="156" eb="158">
      <t>レイワ</t>
    </rPh>
    <rPh sb="159" eb="161">
      <t>ネンド</t>
    </rPh>
    <rPh sb="163" eb="165">
      <t>ゲンカ</t>
    </rPh>
    <rPh sb="165" eb="167">
      <t>ショウキャク</t>
    </rPh>
    <rPh sb="167" eb="168">
      <t>ヒ</t>
    </rPh>
    <rPh sb="168" eb="169">
      <t>トウ</t>
    </rPh>
    <rPh sb="170" eb="171">
      <t>アラタ</t>
    </rPh>
    <rPh sb="176" eb="178">
      <t>ケイヒ</t>
    </rPh>
    <rPh sb="178" eb="180">
      <t>カイシュウ</t>
    </rPh>
    <rPh sb="180" eb="181">
      <t>リツ</t>
    </rPh>
    <rPh sb="182" eb="184">
      <t>オスイ</t>
    </rPh>
    <rPh sb="184" eb="186">
      <t>ショリ</t>
    </rPh>
    <rPh sb="186" eb="188">
      <t>ゲンカ</t>
    </rPh>
    <rPh sb="189" eb="191">
      <t>ヘンドウ</t>
    </rPh>
    <rPh sb="192" eb="193">
      <t>オオ</t>
    </rPh>
    <rPh sb="214" eb="215">
      <t>キン</t>
    </rPh>
    <rPh sb="309" eb="310">
      <t>ヨコ</t>
    </rPh>
    <rPh sb="315" eb="319">
      <t>セッスイイシキ</t>
    </rPh>
    <rPh sb="320" eb="322">
      <t>コウジョウ</t>
    </rPh>
    <rPh sb="323" eb="328">
      <t>ショウシコウレイカ</t>
    </rPh>
    <rPh sb="329" eb="331">
      <t>シンテン</t>
    </rPh>
    <rPh sb="331" eb="332">
      <t>オヨ</t>
    </rPh>
    <rPh sb="333" eb="335">
      <t>ジンコウ</t>
    </rPh>
    <rPh sb="335" eb="337">
      <t>ゲンショウ</t>
    </rPh>
    <rPh sb="337" eb="338">
      <t>トウ</t>
    </rPh>
    <rPh sb="342" eb="345">
      <t>シヨウリョウ</t>
    </rPh>
    <rPh sb="345" eb="347">
      <t>シュウニュウ</t>
    </rPh>
    <rPh sb="348" eb="350">
      <t>ゲンショウ</t>
    </rPh>
    <rPh sb="350" eb="352">
      <t>ケイコウ</t>
    </rPh>
    <phoneticPr fontId="4"/>
  </si>
  <si>
    <t>・現在のところ、管渠の破損等の状況には至っていない。
・管渠について、古いものでは供用開始から39年を経過しているが、まだ耐用年数を迎えておらず（管渠の標準耐用年数は50年）、また管渠調査にて損傷が確認されていないため、管渠更新は行っていない。ただし、今後は長寿命化へ向けての取組を行っていく必要がある。</t>
    <rPh sb="41" eb="43">
      <t>キョウヨウ</t>
    </rPh>
    <rPh sb="43" eb="45">
      <t>カイシ</t>
    </rPh>
    <phoneticPr fontId="4"/>
  </si>
  <si>
    <t>・今後も未接続世帯への働きかけを積極的に行い、水洗化率向上を図り、使用料収入を増加させるとともに、維持管理費の節減を行い、経営の健全化を図っていく必要がある。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</si>
</sst>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C03-4643-AAA0-B0CF6A290F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8C03-4643-AAA0-B0CF6A290F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64-4978-A54E-CAD4BCB9CF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5264-4978-A54E-CAD4BCB9CF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85.52</c:v>
                </c:pt>
                <c:pt idx="2">
                  <c:v>86.38</c:v>
                </c:pt>
                <c:pt idx="3">
                  <c:v>87.58</c:v>
                </c:pt>
                <c:pt idx="4">
                  <c:v>87.2</c:v>
                </c:pt>
              </c:numCache>
            </c:numRef>
          </c:val>
          <c:extLst>
            <c:ext xmlns:c16="http://schemas.microsoft.com/office/drawing/2014/chart" uri="{C3380CC4-5D6E-409C-BE32-E72D297353CC}">
              <c16:uniqueId val="{00000000-F41E-418B-A044-E3A88CEAB3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F41E-418B-A044-E3A88CEAB3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119.57</c:v>
                </c:pt>
                <c:pt idx="2">
                  <c:v>108.32</c:v>
                </c:pt>
                <c:pt idx="3">
                  <c:v>107.5</c:v>
                </c:pt>
                <c:pt idx="4">
                  <c:v>109.69</c:v>
                </c:pt>
              </c:numCache>
            </c:numRef>
          </c:val>
          <c:extLst>
            <c:ext xmlns:c16="http://schemas.microsoft.com/office/drawing/2014/chart" uri="{C3380CC4-5D6E-409C-BE32-E72D297353CC}">
              <c16:uniqueId val="{00000000-3B41-45D4-80AD-0E82E6C47F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3B41-45D4-80AD-0E82E6C47F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3.08</c:v>
                </c:pt>
                <c:pt idx="2">
                  <c:v>6.08</c:v>
                </c:pt>
                <c:pt idx="3">
                  <c:v>8.49</c:v>
                </c:pt>
                <c:pt idx="4">
                  <c:v>10.84</c:v>
                </c:pt>
              </c:numCache>
            </c:numRef>
          </c:val>
          <c:extLst>
            <c:ext xmlns:c16="http://schemas.microsoft.com/office/drawing/2014/chart" uri="{C3380CC4-5D6E-409C-BE32-E72D297353CC}">
              <c16:uniqueId val="{00000000-F80E-4639-B465-5A83A038E92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F80E-4639-B465-5A83A038E92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739-493A-ACF5-00F79BBD29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5739-493A-ACF5-00F79BBD29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549-4431-8696-4551A8EB80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4549-4431-8696-4551A8EB80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20.22</c:v>
                </c:pt>
                <c:pt idx="2">
                  <c:v>36.270000000000003</c:v>
                </c:pt>
                <c:pt idx="3">
                  <c:v>40.51</c:v>
                </c:pt>
                <c:pt idx="4">
                  <c:v>66.11</c:v>
                </c:pt>
              </c:numCache>
            </c:numRef>
          </c:val>
          <c:extLst>
            <c:ext xmlns:c16="http://schemas.microsoft.com/office/drawing/2014/chart" uri="{C3380CC4-5D6E-409C-BE32-E72D297353CC}">
              <c16:uniqueId val="{00000000-5E92-43C2-887E-E7D22419E7B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5E92-43C2-887E-E7D22419E7B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572.55999999999995</c:v>
                </c:pt>
                <c:pt idx="2">
                  <c:v>203.74</c:v>
                </c:pt>
                <c:pt idx="3">
                  <c:v>220.65</c:v>
                </c:pt>
                <c:pt idx="4">
                  <c:v>597.54999999999995</c:v>
                </c:pt>
              </c:numCache>
            </c:numRef>
          </c:val>
          <c:extLst>
            <c:ext xmlns:c16="http://schemas.microsoft.com/office/drawing/2014/chart" uri="{C3380CC4-5D6E-409C-BE32-E72D297353CC}">
              <c16:uniqueId val="{00000000-A81D-4F61-B38E-93DE7F4C06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A81D-4F61-B38E-93DE7F4C06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146.55000000000001</c:v>
                </c:pt>
                <c:pt idx="2">
                  <c:v>151.06</c:v>
                </c:pt>
                <c:pt idx="3">
                  <c:v>155.04</c:v>
                </c:pt>
                <c:pt idx="4">
                  <c:v>88.39</c:v>
                </c:pt>
              </c:numCache>
            </c:numRef>
          </c:val>
          <c:extLst>
            <c:ext xmlns:c16="http://schemas.microsoft.com/office/drawing/2014/chart" uri="{C3380CC4-5D6E-409C-BE32-E72D297353CC}">
              <c16:uniqueId val="{00000000-D397-413E-9044-0D0B8ABEAE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D397-413E-9044-0D0B8ABEAE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149.88</c:v>
                </c:pt>
                <c:pt idx="2">
                  <c:v>160.91</c:v>
                </c:pt>
                <c:pt idx="3">
                  <c:v>170.96</c:v>
                </c:pt>
                <c:pt idx="4">
                  <c:v>295.14</c:v>
                </c:pt>
              </c:numCache>
            </c:numRef>
          </c:val>
          <c:extLst>
            <c:ext xmlns:c16="http://schemas.microsoft.com/office/drawing/2014/chart" uri="{C3380CC4-5D6E-409C-BE32-E72D297353CC}">
              <c16:uniqueId val="{00000000-5E31-4F65-96FB-3C127066AD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5E31-4F65-96FB-3C127066AD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島根県　安来市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54">
        <f>データ!S6</f>
        <v>35855</v>
      </c>
      <c r="AM8" s="54"/>
      <c r="AN8" s="54"/>
      <c r="AO8" s="54"/>
      <c r="AP8" s="54"/>
      <c r="AQ8" s="54"/>
      <c r="AR8" s="54"/>
      <c r="AS8" s="54"/>
      <c r="AT8" s="53">
        <f>データ!T6</f>
        <v>420.93</v>
      </c>
      <c r="AU8" s="53"/>
      <c r="AV8" s="53"/>
      <c r="AW8" s="53"/>
      <c r="AX8" s="53"/>
      <c r="AY8" s="53"/>
      <c r="AZ8" s="53"/>
      <c r="BA8" s="53"/>
      <c r="BB8" s="53">
        <f>データ!U6</f>
        <v>85.18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45.99</v>
      </c>
      <c r="J10" s="53"/>
      <c r="K10" s="53"/>
      <c r="L10" s="53"/>
      <c r="M10" s="53"/>
      <c r="N10" s="53"/>
      <c r="O10" s="53"/>
      <c r="P10" s="53">
        <f>データ!P6</f>
        <v>48.01</v>
      </c>
      <c r="Q10" s="53"/>
      <c r="R10" s="53"/>
      <c r="S10" s="53"/>
      <c r="T10" s="53"/>
      <c r="U10" s="53"/>
      <c r="V10" s="53"/>
      <c r="W10" s="53">
        <f>データ!Q6</f>
        <v>100</v>
      </c>
      <c r="X10" s="53"/>
      <c r="Y10" s="53"/>
      <c r="Z10" s="53"/>
      <c r="AA10" s="53"/>
      <c r="AB10" s="53"/>
      <c r="AC10" s="53"/>
      <c r="AD10" s="54">
        <f>データ!R6</f>
        <v>4200</v>
      </c>
      <c r="AE10" s="54"/>
      <c r="AF10" s="54"/>
      <c r="AG10" s="54"/>
      <c r="AH10" s="54"/>
      <c r="AI10" s="54"/>
      <c r="AJ10" s="54"/>
      <c r="AK10" s="2"/>
      <c r="AL10" s="54">
        <f>データ!V6</f>
        <v>17105</v>
      </c>
      <c r="AM10" s="54"/>
      <c r="AN10" s="54"/>
      <c r="AO10" s="54"/>
      <c r="AP10" s="54"/>
      <c r="AQ10" s="54"/>
      <c r="AR10" s="54"/>
      <c r="AS10" s="54"/>
      <c r="AT10" s="53">
        <f>データ!W6</f>
        <v>5.4</v>
      </c>
      <c r="AU10" s="53"/>
      <c r="AV10" s="53"/>
      <c r="AW10" s="53"/>
      <c r="AX10" s="53"/>
      <c r="AY10" s="53"/>
      <c r="AZ10" s="53"/>
      <c r="BA10" s="53"/>
      <c r="BB10" s="53">
        <f>データ!X6</f>
        <v>3167.59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4nDHJo8ZUgdS85P7KyKsRdrjPuOhDQXy8Z7gQeUSrrOAriIH16YtvPGjTkBstklyy2seRgja4Z2Y0baTqcPRg==" saltValue="cQeiCVosLq/zZWO3euGF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322067</v>
      </c>
      <c r="D6" s="19">
        <f t="shared" si="3"/>
        <v>46</v>
      </c>
      <c r="E6" s="19">
        <f t="shared" si="3"/>
        <v>17</v>
      </c>
      <c r="F6" s="19">
        <f t="shared" si="3"/>
        <v>1</v>
      </c>
      <c r="G6" s="19">
        <f t="shared" si="3"/>
        <v>0</v>
      </c>
      <c r="H6" s="19" t="str">
        <f t="shared" si="3"/>
        <v>島根県　安来市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45.99</v>
      </c>
      <c r="P6" s="20">
        <f t="shared" si="3"/>
        <v>48.01</v>
      </c>
      <c r="Q6" s="20">
        <f t="shared" si="3"/>
        <v>100</v>
      </c>
      <c r="R6" s="20">
        <f t="shared" si="3"/>
        <v>4200</v>
      </c>
      <c r="S6" s="20">
        <f t="shared" si="3"/>
        <v>35855</v>
      </c>
      <c r="T6" s="20">
        <f t="shared" si="3"/>
        <v>420.93</v>
      </c>
      <c r="U6" s="20">
        <f t="shared" si="3"/>
        <v>85.18</v>
      </c>
      <c r="V6" s="20">
        <f t="shared" si="3"/>
        <v>17105</v>
      </c>
      <c r="W6" s="20">
        <f t="shared" si="3"/>
        <v>5.4</v>
      </c>
      <c r="X6" s="20">
        <f t="shared" si="3"/>
        <v>3167.59</v>
      </c>
      <c r="Y6" s="21" t="str">
        <f>IF(Y7="",NA(),Y7)</f>
        <v>-</v>
      </c>
      <c r="Z6" s="21">
        <f t="shared" ref="Z6:AH6" si="4">IF(Z7="",NA(),Z7)</f>
        <v>119.57</v>
      </c>
      <c r="AA6" s="21">
        <f t="shared" si="4"/>
        <v>108.32</v>
      </c>
      <c r="AB6" s="21">
        <f t="shared" si="4"/>
        <v>107.5</v>
      </c>
      <c r="AC6" s="21">
        <f t="shared" si="4"/>
        <v>109.69</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20.22</v>
      </c>
      <c r="AW6" s="21">
        <f t="shared" si="6"/>
        <v>36.270000000000003</v>
      </c>
      <c r="AX6" s="21">
        <f t="shared" si="6"/>
        <v>40.51</v>
      </c>
      <c r="AY6" s="21">
        <f t="shared" si="6"/>
        <v>66.11</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572.55999999999995</v>
      </c>
      <c r="BH6" s="21">
        <f t="shared" si="7"/>
        <v>203.74</v>
      </c>
      <c r="BI6" s="21">
        <f t="shared" si="7"/>
        <v>220.65</v>
      </c>
      <c r="BJ6" s="21">
        <f t="shared" si="7"/>
        <v>597.54999999999995</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146.55000000000001</v>
      </c>
      <c r="BS6" s="21">
        <f t="shared" si="8"/>
        <v>151.06</v>
      </c>
      <c r="BT6" s="21">
        <f t="shared" si="8"/>
        <v>155.04</v>
      </c>
      <c r="BU6" s="21">
        <f t="shared" si="8"/>
        <v>88.39</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149.88</v>
      </c>
      <c r="CD6" s="21">
        <f t="shared" si="9"/>
        <v>160.91</v>
      </c>
      <c r="CE6" s="21">
        <f t="shared" si="9"/>
        <v>170.96</v>
      </c>
      <c r="CF6" s="21">
        <f t="shared" si="9"/>
        <v>295.14</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85.52</v>
      </c>
      <c r="CZ6" s="21">
        <f t="shared" si="11"/>
        <v>86.38</v>
      </c>
      <c r="DA6" s="21">
        <f t="shared" si="11"/>
        <v>87.58</v>
      </c>
      <c r="DB6" s="21">
        <f t="shared" si="11"/>
        <v>87.2</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3.08</v>
      </c>
      <c r="DK6" s="21">
        <f t="shared" si="12"/>
        <v>6.08</v>
      </c>
      <c r="DL6" s="21">
        <f t="shared" si="12"/>
        <v>8.49</v>
      </c>
      <c r="DM6" s="21">
        <f t="shared" si="12"/>
        <v>10.84</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322067</v>
      </c>
      <c r="D7" s="23">
        <v>46</v>
      </c>
      <c r="E7" s="23">
        <v>17</v>
      </c>
      <c r="F7" s="23">
        <v>1</v>
      </c>
      <c r="G7" s="23">
        <v>0</v>
      </c>
      <c r="H7" s="23" t="s">
        <v>96</v>
      </c>
      <c r="I7" s="23" t="s">
        <v>97</v>
      </c>
      <c r="J7" s="23" t="s">
        <v>98</v>
      </c>
      <c r="K7" s="23" t="s">
        <v>99</v>
      </c>
      <c r="L7" s="23" t="s">
        <v>100</v>
      </c>
      <c r="M7" s="23" t="s">
        <v>101</v>
      </c>
      <c r="N7" s="24" t="s">
        <v>102</v>
      </c>
      <c r="O7" s="24">
        <v>45.99</v>
      </c>
      <c r="P7" s="24">
        <v>48.01</v>
      </c>
      <c r="Q7" s="24">
        <v>100</v>
      </c>
      <c r="R7" s="24">
        <v>4200</v>
      </c>
      <c r="S7" s="24">
        <v>35855</v>
      </c>
      <c r="T7" s="24">
        <v>420.93</v>
      </c>
      <c r="U7" s="24">
        <v>85.18</v>
      </c>
      <c r="V7" s="24">
        <v>17105</v>
      </c>
      <c r="W7" s="24">
        <v>5.4</v>
      </c>
      <c r="X7" s="24">
        <v>3167.59</v>
      </c>
      <c r="Y7" s="24" t="s">
        <v>102</v>
      </c>
      <c r="Z7" s="24">
        <v>119.57</v>
      </c>
      <c r="AA7" s="24">
        <v>108.32</v>
      </c>
      <c r="AB7" s="24">
        <v>107.5</v>
      </c>
      <c r="AC7" s="24">
        <v>109.69</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20.22</v>
      </c>
      <c r="AW7" s="24">
        <v>36.270000000000003</v>
      </c>
      <c r="AX7" s="24">
        <v>40.51</v>
      </c>
      <c r="AY7" s="24">
        <v>66.11</v>
      </c>
      <c r="AZ7" s="24" t="s">
        <v>102</v>
      </c>
      <c r="BA7" s="24">
        <v>55.6</v>
      </c>
      <c r="BB7" s="24">
        <v>59.4</v>
      </c>
      <c r="BC7" s="24">
        <v>68.27</v>
      </c>
      <c r="BD7" s="24">
        <v>74.790000000000006</v>
      </c>
      <c r="BE7" s="24">
        <v>78.430000000000007</v>
      </c>
      <c r="BF7" s="24" t="s">
        <v>102</v>
      </c>
      <c r="BG7" s="24">
        <v>572.55999999999995</v>
      </c>
      <c r="BH7" s="24">
        <v>203.74</v>
      </c>
      <c r="BI7" s="24">
        <v>220.65</v>
      </c>
      <c r="BJ7" s="24">
        <v>597.54999999999995</v>
      </c>
      <c r="BK7" s="24" t="s">
        <v>102</v>
      </c>
      <c r="BL7" s="24">
        <v>789.08</v>
      </c>
      <c r="BM7" s="24">
        <v>747.84</v>
      </c>
      <c r="BN7" s="24">
        <v>804.98</v>
      </c>
      <c r="BO7" s="24">
        <v>767.56</v>
      </c>
      <c r="BP7" s="24">
        <v>630.82000000000005</v>
      </c>
      <c r="BQ7" s="24" t="s">
        <v>102</v>
      </c>
      <c r="BR7" s="24">
        <v>146.55000000000001</v>
      </c>
      <c r="BS7" s="24">
        <v>151.06</v>
      </c>
      <c r="BT7" s="24">
        <v>155.04</v>
      </c>
      <c r="BU7" s="24">
        <v>88.39</v>
      </c>
      <c r="BV7" s="24" t="s">
        <v>102</v>
      </c>
      <c r="BW7" s="24">
        <v>88.25</v>
      </c>
      <c r="BX7" s="24">
        <v>90.17</v>
      </c>
      <c r="BY7" s="24">
        <v>88.71</v>
      </c>
      <c r="BZ7" s="24">
        <v>90.23</v>
      </c>
      <c r="CA7" s="24">
        <v>97.81</v>
      </c>
      <c r="CB7" s="24" t="s">
        <v>102</v>
      </c>
      <c r="CC7" s="24">
        <v>149.88</v>
      </c>
      <c r="CD7" s="24">
        <v>160.91</v>
      </c>
      <c r="CE7" s="24">
        <v>170.96</v>
      </c>
      <c r="CF7" s="24">
        <v>295.14</v>
      </c>
      <c r="CG7" s="24" t="s">
        <v>102</v>
      </c>
      <c r="CH7" s="24">
        <v>176.37</v>
      </c>
      <c r="CI7" s="24">
        <v>173.17</v>
      </c>
      <c r="CJ7" s="24">
        <v>174.8</v>
      </c>
      <c r="CK7" s="24">
        <v>170.2</v>
      </c>
      <c r="CL7" s="24">
        <v>138.75</v>
      </c>
      <c r="CM7" s="24" t="s">
        <v>102</v>
      </c>
      <c r="CN7" s="24" t="s">
        <v>102</v>
      </c>
      <c r="CO7" s="24" t="s">
        <v>102</v>
      </c>
      <c r="CP7" s="24" t="s">
        <v>102</v>
      </c>
      <c r="CQ7" s="24" t="s">
        <v>102</v>
      </c>
      <c r="CR7" s="24" t="s">
        <v>102</v>
      </c>
      <c r="CS7" s="24">
        <v>56.72</v>
      </c>
      <c r="CT7" s="24">
        <v>56.43</v>
      </c>
      <c r="CU7" s="24">
        <v>55.82</v>
      </c>
      <c r="CV7" s="24">
        <v>56.51</v>
      </c>
      <c r="CW7" s="24">
        <v>58.94</v>
      </c>
      <c r="CX7" s="24" t="s">
        <v>102</v>
      </c>
      <c r="CY7" s="24">
        <v>85.52</v>
      </c>
      <c r="CZ7" s="24">
        <v>86.38</v>
      </c>
      <c r="DA7" s="24">
        <v>87.58</v>
      </c>
      <c r="DB7" s="24">
        <v>87.2</v>
      </c>
      <c r="DC7" s="24" t="s">
        <v>102</v>
      </c>
      <c r="DD7" s="24">
        <v>90.72</v>
      </c>
      <c r="DE7" s="24">
        <v>91.07</v>
      </c>
      <c r="DF7" s="24">
        <v>90.67</v>
      </c>
      <c r="DG7" s="24">
        <v>90.62</v>
      </c>
      <c r="DH7" s="24">
        <v>95.91</v>
      </c>
      <c r="DI7" s="24" t="s">
        <v>102</v>
      </c>
      <c r="DJ7" s="24">
        <v>3.08</v>
      </c>
      <c r="DK7" s="24">
        <v>6.08</v>
      </c>
      <c r="DL7" s="24">
        <v>8.49</v>
      </c>
      <c r="DM7" s="24">
        <v>10.84</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ys00666</cp:lastModifiedBy>
  <dcterms:created xsi:type="dcterms:W3CDTF">2025-01-24T07:05:22Z</dcterms:created>
  <dcterms:modified xsi:type="dcterms:W3CDTF">2025-02-07T00:09:57Z</dcterms:modified>
  <cp:category/>
</cp:coreProperties>
</file>