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bas104\データ等保存先\245建設水道課\Ｒ5年度\03　下水道\18下水道共通\調査全般\下水道\未提出\～2.1　経営分析\"/>
    </mc:Choice>
  </mc:AlternateContent>
  <xr:revisionPtr revIDLastSave="0" documentId="13_ncr:1_{81B81D0D-9D22-4555-86EF-5F9E172D1926}" xr6:coauthVersionLast="36" xr6:coauthVersionMax="36" xr10:uidLastSave="{00000000-0000-0000-0000-000000000000}"/>
  <workbookProtection workbookAlgorithmName="SHA-512" workbookHashValue="aqTK2PiuKGKsUm8RnE1xT5+FX2DMfws5I7STgjJzMMxIPH6RJUxAUCyCpUNCIHoQHKJMzQ+YF2kPpnr+MF9FkQ==" workbookSaltValue="uUUp0K+rkyff1byCm3IeO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P6" i="5"/>
  <c r="P10" i="4" s="1"/>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BB10" i="4"/>
  <c r="AD10" i="4"/>
  <c r="W10" i="4"/>
  <c r="W8" i="4"/>
  <c r="B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<sst xmlns="http://schemas.openxmlformats.org/spreadsheetml/2006/main" count="319" uniqueCount="116">
  <si>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</si>
  <si>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</si>
  <si>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</si>
  <si>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</si>
  <si>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</si>
  <si>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</si>
  <si>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</si>
  <si>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</si>
  <si>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</si>
  <si>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</si>
  <si>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</si>
  <si>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</si>
  <si>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</si>
  <si>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</si>
  <si>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</si>
  <si>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</si>
  <si>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</si>
  <si>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</si>
  <si>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</si>
  <si>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</si>
  <si>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</si>
  <si>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</si>
  <si>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</si>
  <si>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</si>
  <si>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</si>
  <si>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</si>
  <si>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</si>
  <si>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</si>
  <si>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</si>
  <si>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</si>
  <si>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</si>
  <si>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</si>
  <si>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</si>
  <si>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</si>
  <si>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</si>
  <si>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</si>
  <si>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</si>
  <si>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</si>
  <si>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</si>
  <si>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</si>
  <si>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</si>
  <si>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</si>
  <si>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</si>
  <si>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</si>
  <si>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</si>
  <si>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</si>
  <si>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</si>
  <si>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</si>
  <si>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</si>
  <si>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</si>
  <si>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</si>
  <si>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</si>
  <si>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</si>
  <si>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</si>
  <si>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</si>
  <si>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</si>
  <si>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</si>
  <si>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</si>
  <si>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</si>
  <si>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</si>
  <si>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</si>
  <si>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</si>
  <si>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</si>
  <si>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</si>
  <si>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</si>
  <si>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</si>
  <si>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</si>
  <si>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</si>
  <si>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</si>
  <si>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</si>
  <si>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</si>
  <si>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</si>
  <si>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</si>
  <si>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</si>
  <si>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</si>
  <si>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</si>
  <si>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</si>
  <si>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</si>
  <si>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</si>
  <si>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</si>
  <si>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</si>
  <si>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</si>
  <si>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</si>
  <si>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</si>
  <si>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</si>
  <si>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</si>
  <si>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</si>
  <si>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</si>
  <si>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</si>
  <si>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</si>
  <si>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</si>
  <si>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</si>
  <si>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</si>
  <si>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</si>
  <si>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</si>
  <si>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</si>
  <si>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</si>
  <si>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</si>
  <si>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</si>
  <si>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</si>
  <si>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</si>
  <si>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</si>
  <si>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</si>
  <si>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</si>
  <si>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</si>
  <si>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</si>
  <si>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</si>
  <si>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</si>
  <si>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</si>
  <si>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</si>
  <si>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</si>
  <si>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</si>
  <si>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</si>
  <si>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100％を超えているが、経常収益の大部分が一般会計繰入金であるため、経営としては一般会計頼りになっている。②累積欠損金比率は生じていない。③流動比率については、平均値と比べると低い水準である。１年以内に支払わなければならない債務に対し、現金が不足している状況である。償還金等の支払いの際には、一般会計からの繰入を行っている。④企業債残高対事業規模比率は０％となっているが、これは一般会計が全額負担しているからである。
⑤経費回収率は、他の平均値より上回っていが、１００％には届いていない。歳出削減や使用料金の見直しを行う必要がある。
⑥汚水処理原価は他の団体と比べ、少額になっており良好である。更なる歳出削減を行い、できるだけ少ない費用で汚水処理を行っていく。
⑦施設利用率は他の団体と比べ高い水準ではあるが、５０％に届いていない。また、⑧水洗化率は他と比べ、低い水準である。そのため、下水道への接続促進を促す必要がある。または、施設のダウンサイジングの検討をする必要がある。
</t>
    <rPh sb="1" eb="3">
      <t>ケイジョウ</t>
    </rPh>
    <rPh sb="3" eb="7">
      <t>シュウシヒリツ</t>
    </rPh>
    <rPh sb="13" eb="14">
      <t>コ</t>
    </rPh>
    <rPh sb="20" eb="22">
      <t>ケイジョウ</t>
    </rPh>
    <rPh sb="22" eb="24">
      <t>シュウエキ</t>
    </rPh>
    <rPh sb="25" eb="28">
      <t>ダイブブン</t>
    </rPh>
    <rPh sb="29" eb="31">
      <t>イッパン</t>
    </rPh>
    <rPh sb="31" eb="33">
      <t>カイケイ</t>
    </rPh>
    <rPh sb="33" eb="36">
      <t>クリイレキン</t>
    </rPh>
    <rPh sb="42" eb="44">
      <t>ケイエイ</t>
    </rPh>
    <rPh sb="48" eb="50">
      <t>イッパン</t>
    </rPh>
    <rPh sb="50" eb="52">
      <t>カイケイ</t>
    </rPh>
    <rPh sb="52" eb="53">
      <t>ダヨ</t>
    </rPh>
    <rPh sb="62" eb="64">
      <t>ルイセキ</t>
    </rPh>
    <rPh sb="64" eb="67">
      <t>ケッソンキン</t>
    </rPh>
    <rPh sb="67" eb="69">
      <t>ヒリツ</t>
    </rPh>
    <rPh sb="70" eb="71">
      <t>ショウ</t>
    </rPh>
    <rPh sb="78" eb="80">
      <t>リュウドウ</t>
    </rPh>
    <rPh sb="80" eb="82">
      <t>ヒリツ</t>
    </rPh>
    <rPh sb="88" eb="91">
      <t>ヘイキンチ</t>
    </rPh>
    <rPh sb="92" eb="93">
      <t>クラ</t>
    </rPh>
    <rPh sb="96" eb="97">
      <t>ヒク</t>
    </rPh>
    <rPh sb="98" eb="100">
      <t>スイジュン</t>
    </rPh>
    <rPh sb="105" eb="106">
      <t>ネン</t>
    </rPh>
    <rPh sb="106" eb="108">
      <t>イナイ</t>
    </rPh>
    <rPh sb="120" eb="122">
      <t>サイム</t>
    </rPh>
    <rPh sb="123" eb="124">
      <t>タイ</t>
    </rPh>
    <rPh sb="126" eb="128">
      <t>ゲンキン</t>
    </rPh>
    <rPh sb="129" eb="131">
      <t>フソク</t>
    </rPh>
    <rPh sb="135" eb="137">
      <t>ジョウキョウ</t>
    </rPh>
    <rPh sb="141" eb="144">
      <t>ショウカンキン</t>
    </rPh>
    <rPh sb="144" eb="145">
      <t>ナド</t>
    </rPh>
    <rPh sb="146" eb="148">
      <t>シハラ</t>
    </rPh>
    <rPh sb="150" eb="151">
      <t>サイ</t>
    </rPh>
    <rPh sb="154" eb="156">
      <t>イッパン</t>
    </rPh>
    <rPh sb="156" eb="158">
      <t>カイケイ</t>
    </rPh>
    <rPh sb="161" eb="163">
      <t>クリイレ</t>
    </rPh>
    <rPh sb="171" eb="174">
      <t>キギョウサイ</t>
    </rPh>
    <rPh sb="174" eb="176">
      <t>ザンダカ</t>
    </rPh>
    <rPh sb="176" eb="177">
      <t>タイ</t>
    </rPh>
    <rPh sb="177" eb="179">
      <t>ジギョウ</t>
    </rPh>
    <rPh sb="179" eb="181">
      <t>キボ</t>
    </rPh>
    <rPh sb="181" eb="183">
      <t>ヒリツ</t>
    </rPh>
    <rPh sb="197" eb="199">
      <t>イッパン</t>
    </rPh>
    <rPh sb="199" eb="201">
      <t>カイケイ</t>
    </rPh>
    <rPh sb="202" eb="204">
      <t>ゼンガク</t>
    </rPh>
    <rPh sb="204" eb="206">
      <t>フタン</t>
    </rPh>
    <rPh sb="218" eb="220">
      <t>ケイヒ</t>
    </rPh>
    <rPh sb="220" eb="223">
      <t>カイシュウリツ</t>
    </rPh>
    <rPh sb="225" eb="226">
      <t>タ</t>
    </rPh>
    <rPh sb="227" eb="229">
      <t>ヘイキン</t>
    </rPh>
    <rPh sb="229" eb="230">
      <t>アタイ</t>
    </rPh>
    <rPh sb="232" eb="234">
      <t>ウワマワ</t>
    </rPh>
    <rPh sb="245" eb="246">
      <t>トド</t>
    </rPh>
    <rPh sb="252" eb="254">
      <t>サイシュツ</t>
    </rPh>
    <rPh sb="254" eb="256">
      <t>サクゲン</t>
    </rPh>
    <rPh sb="257" eb="261">
      <t>シヨウリョウキン</t>
    </rPh>
    <rPh sb="262" eb="264">
      <t>ミナオ</t>
    </rPh>
    <rPh sb="266" eb="267">
      <t>オコナ</t>
    </rPh>
    <rPh sb="268" eb="270">
      <t>ヒツヨウ</t>
    </rPh>
    <rPh sb="276" eb="278">
      <t>オスイ</t>
    </rPh>
    <rPh sb="278" eb="280">
      <t>ショリ</t>
    </rPh>
    <rPh sb="280" eb="282">
      <t>ゲンカ</t>
    </rPh>
    <rPh sb="283" eb="284">
      <t>タ</t>
    </rPh>
    <rPh sb="285" eb="287">
      <t>ダンタイ</t>
    </rPh>
    <rPh sb="288" eb="289">
      <t>クラ</t>
    </rPh>
    <rPh sb="291" eb="293">
      <t>ショウガク</t>
    </rPh>
    <rPh sb="299" eb="301">
      <t>リョウコウ</t>
    </rPh>
    <rPh sb="305" eb="306">
      <t>サラ</t>
    </rPh>
    <rPh sb="308" eb="310">
      <t>サイシュツ</t>
    </rPh>
    <rPh sb="310" eb="312">
      <t>サクゲン</t>
    </rPh>
    <rPh sb="313" eb="314">
      <t>オコナ</t>
    </rPh>
    <rPh sb="321" eb="322">
      <t>スク</t>
    </rPh>
    <rPh sb="324" eb="326">
      <t>ヒヨウ</t>
    </rPh>
    <rPh sb="327" eb="329">
      <t>オスイ</t>
    </rPh>
    <rPh sb="329" eb="331">
      <t>ショリ</t>
    </rPh>
    <rPh sb="332" eb="333">
      <t>オコナ</t>
    </rPh>
    <rPh sb="340" eb="342">
      <t>シセツ</t>
    </rPh>
    <rPh sb="342" eb="345">
      <t>リヨウリツ</t>
    </rPh>
    <rPh sb="346" eb="347">
      <t>タ</t>
    </rPh>
    <rPh sb="348" eb="350">
      <t>ダンタイ</t>
    </rPh>
    <rPh sb="351" eb="352">
      <t>クラ</t>
    </rPh>
    <rPh sb="353" eb="354">
      <t>タカ</t>
    </rPh>
    <rPh sb="355" eb="357">
      <t>スイジュン</t>
    </rPh>
    <rPh sb="367" eb="368">
      <t>トド</t>
    </rPh>
    <rPh sb="378" eb="382">
      <t>スイセンカリツ</t>
    </rPh>
    <rPh sb="383" eb="384">
      <t>タ</t>
    </rPh>
    <rPh sb="385" eb="386">
      <t>クラ</t>
    </rPh>
    <rPh sb="388" eb="389">
      <t>ヒク</t>
    </rPh>
    <rPh sb="390" eb="392">
      <t>スイジュン</t>
    </rPh>
    <rPh sb="401" eb="404">
      <t>ゲスイドウ</t>
    </rPh>
    <rPh sb="406" eb="408">
      <t>セツゾク</t>
    </rPh>
    <rPh sb="408" eb="410">
      <t>ソクシン</t>
    </rPh>
    <rPh sb="411" eb="412">
      <t>ウナガ</t>
    </rPh>
    <rPh sb="413" eb="415">
      <t>ヒツヨウ</t>
    </rPh>
    <rPh sb="423" eb="425">
      <t>シセツ</t>
    </rPh>
    <rPh sb="435" eb="437">
      <t>ケントウ</t>
    </rPh>
    <rPh sb="440" eb="442">
      <t>ヒツヨウ</t>
    </rPh>
    <phoneticPr fontId="4"/>
  </si>
  <si>
    <t>当町の下水道は供用開始から２０年程であり、管渠等は耐用年数まで年数が残っている。そのため、①有形固定資産減価償却率や②管渠老朽化率③管渠改善率は低い水準である。ただ、電気設備は更新を検討しなければならない時期にきている。
令和４年度に策定した経営戦略を基に計画的に更新工事を行っていく予定である。</t>
    <rPh sb="111" eb="113">
      <t>レイワ</t>
    </rPh>
    <rPh sb="114" eb="116">
      <t>ネンド</t>
    </rPh>
    <rPh sb="117" eb="119">
      <t>サクテイ</t>
    </rPh>
    <rPh sb="121" eb="123">
      <t>ケイエイ</t>
    </rPh>
    <rPh sb="123" eb="125">
      <t>センリャク</t>
    </rPh>
    <rPh sb="126" eb="127">
      <t>モト</t>
    </rPh>
    <rPh sb="128" eb="131">
      <t>ケイカクテキ</t>
    </rPh>
    <rPh sb="132" eb="134">
      <t>コウシン</t>
    </rPh>
    <rPh sb="134" eb="136">
      <t>コウジ</t>
    </rPh>
    <rPh sb="137" eb="138">
      <t>オコナ</t>
    </rPh>
    <rPh sb="142" eb="144">
      <t>ヨテイ</t>
    </rPh>
    <phoneticPr fontId="4"/>
  </si>
  <si>
    <t>令和４年度より法適用に移行した。法適化したことで、経営状況が可視化された。
現在は更新時期ではないが、３０年後には大規模な更新投資が必要になってくる。
施設の老朽化に伴う更新投資の費用を賄うため、更なる歳出削減や使用料金の見直し等を行っていく必要がある。
また、施設利用率が５０％に達していない事や今後の人口減少を勘案し、下水道施設のダウンサイジングも検討していく必要がある。</t>
    <rPh sb="0" eb="2">
      <t>レイワ</t>
    </rPh>
    <rPh sb="3" eb="5">
      <t>ネンド</t>
    </rPh>
    <rPh sb="7" eb="10">
      <t>ホウテキヨウ</t>
    </rPh>
    <rPh sb="11" eb="13">
      <t>イコウ</t>
    </rPh>
    <rPh sb="18" eb="19">
      <t>カ</t>
    </rPh>
    <rPh sb="25" eb="27">
      <t>ケイエイ</t>
    </rPh>
    <rPh sb="27" eb="29">
      <t>ジョウキョウ</t>
    </rPh>
    <rPh sb="30" eb="33">
      <t>カシカ</t>
    </rPh>
    <rPh sb="38" eb="40">
      <t>ゲンザイ</t>
    </rPh>
    <rPh sb="41" eb="43">
      <t>コウシン</t>
    </rPh>
    <rPh sb="43" eb="45">
      <t>ジキ</t>
    </rPh>
    <rPh sb="53" eb="55">
      <t>ネンゴ</t>
    </rPh>
    <rPh sb="57" eb="60">
      <t>ダイキボ</t>
    </rPh>
    <rPh sb="61" eb="63">
      <t>コウシン</t>
    </rPh>
    <rPh sb="63" eb="65">
      <t>トウシ</t>
    </rPh>
    <rPh sb="66" eb="68">
      <t>ヒツヨウ</t>
    </rPh>
    <rPh sb="76" eb="78">
      <t>シセツ</t>
    </rPh>
    <rPh sb="79" eb="82">
      <t>ロウキュウカ</t>
    </rPh>
    <rPh sb="83" eb="84">
      <t>トモナ</t>
    </rPh>
    <rPh sb="85" eb="87">
      <t>コウシン</t>
    </rPh>
    <rPh sb="87" eb="89">
      <t>トウシ</t>
    </rPh>
    <rPh sb="90" eb="92">
      <t>ヒヨウ</t>
    </rPh>
    <rPh sb="93" eb="94">
      <t>マカナ</t>
    </rPh>
    <rPh sb="98" eb="99">
      <t>サラ</t>
    </rPh>
    <rPh sb="101" eb="103">
      <t>サイシュツ</t>
    </rPh>
    <rPh sb="103" eb="105">
      <t>サクゲン</t>
    </rPh>
    <rPh sb="106" eb="110">
      <t>シヨウリョウキン</t>
    </rPh>
    <rPh sb="111" eb="113">
      <t>ミナオ</t>
    </rPh>
    <rPh sb="114" eb="115">
      <t>ナド</t>
    </rPh>
    <rPh sb="116" eb="117">
      <t>オコナ</t>
    </rPh>
    <rPh sb="121" eb="123">
      <t>ヒツヨウ</t>
    </rPh>
    <rPh sb="131" eb="133">
      <t>シセツ</t>
    </rPh>
    <rPh sb="133" eb="136">
      <t>リヨウリツ</t>
    </rPh>
    <rPh sb="141" eb="142">
      <t>タッ</t>
    </rPh>
    <rPh sb="147" eb="148">
      <t>コト</t>
    </rPh>
    <rPh sb="149" eb="151">
      <t>コンゴ</t>
    </rPh>
    <rPh sb="152" eb="154">
      <t>ジンコウ</t>
    </rPh>
    <rPh sb="154" eb="156">
      <t>ゲンショウ</t>
    </rPh>
    <rPh sb="157" eb="159">
      <t>カンアン</t>
    </rPh>
    <rPh sb="161" eb="164">
      <t>ゲスイドウ</t>
    </rPh>
    <rPh sb="164" eb="166">
      <t>シセツ</t>
    </rPh>
    <rPh sb="176" eb="178">
      <t>ケントウ</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</si>
</sst>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EF-4F40-BAE6-7E83C35BC2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07EF-4F40-BAE6-7E83C35BC2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46.88</c:v>
                </c:pt>
              </c:numCache>
            </c:numRef>
          </c:val>
          <c:extLst>
            <c:ext xmlns:c16="http://schemas.microsoft.com/office/drawing/2014/chart" uri="{C3380CC4-5D6E-409C-BE32-E72D297353CC}">
              <c16:uniqueId val="{00000000-3A40-4CC5-A0C5-4CF8E2CF21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41.06</c:v>
                </c:pt>
              </c:numCache>
            </c:numRef>
          </c:val>
          <c:smooth val="0"/>
          <c:extLst>
            <c:ext xmlns:c16="http://schemas.microsoft.com/office/drawing/2014/chart" uri="{C3380CC4-5D6E-409C-BE32-E72D297353CC}">
              <c16:uniqueId val="{00000001-3A40-4CC5-A0C5-4CF8E2CF21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73.87</c:v>
                </c:pt>
              </c:numCache>
            </c:numRef>
          </c:val>
          <c:extLst>
            <c:ext xmlns:c16="http://schemas.microsoft.com/office/drawing/2014/chart" uri="{C3380CC4-5D6E-409C-BE32-E72D297353CC}">
              <c16:uniqueId val="{00000000-47EA-4B75-861A-D282865A6E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47EA-4B75-861A-D282865A6E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105.28</c:v>
                </c:pt>
              </c:numCache>
            </c:numRef>
          </c:val>
          <c:extLst>
            <c:ext xmlns:c16="http://schemas.microsoft.com/office/drawing/2014/chart" uri="{C3380CC4-5D6E-409C-BE32-E72D297353CC}">
              <c16:uniqueId val="{00000000-EB5E-4EB4-A583-8FC0F5FD8F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106.44</c:v>
                </c:pt>
              </c:numCache>
            </c:numRef>
          </c:val>
          <c:smooth val="0"/>
          <c:extLst>
            <c:ext xmlns:c16="http://schemas.microsoft.com/office/drawing/2014/chart" uri="{C3380CC4-5D6E-409C-BE32-E72D297353CC}">
              <c16:uniqueId val="{00000001-EB5E-4EB4-A583-8FC0F5FD8F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4.1500000000000004</c:v>
                </c:pt>
              </c:numCache>
            </c:numRef>
          </c:val>
          <c:extLst>
            <c:ext xmlns:c16="http://schemas.microsoft.com/office/drawing/2014/chart" uri="{C3380CC4-5D6E-409C-BE32-E72D297353CC}">
              <c16:uniqueId val="{00000000-71D9-4FD6-9E02-0525C1B1A8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71D9-4FD6-9E02-0525C1B1A8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E5-4684-9633-56D66A3601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33E5-4684-9633-56D66A3601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134-4358-A3C2-7861CB6163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72.86</c:v>
                </c:pt>
              </c:numCache>
            </c:numRef>
          </c:val>
          <c:smooth val="0"/>
          <c:extLst>
            <c:ext xmlns:c16="http://schemas.microsoft.com/office/drawing/2014/chart" uri="{C3380CC4-5D6E-409C-BE32-E72D297353CC}">
              <c16:uniqueId val="{00000001-2134-4358-A3C2-7861CB6163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26.94</c:v>
                </c:pt>
              </c:numCache>
            </c:numRef>
          </c:val>
          <c:extLst>
            <c:ext xmlns:c16="http://schemas.microsoft.com/office/drawing/2014/chart" uri="{C3380CC4-5D6E-409C-BE32-E72D297353CC}">
              <c16:uniqueId val="{00000000-DF20-4C9A-B4C3-5D548FADB4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45.42</c:v>
                </c:pt>
              </c:numCache>
            </c:numRef>
          </c:val>
          <c:smooth val="0"/>
          <c:extLst>
            <c:ext xmlns:c16="http://schemas.microsoft.com/office/drawing/2014/chart" uri="{C3380CC4-5D6E-409C-BE32-E72D297353CC}">
              <c16:uniqueId val="{00000001-DF20-4C9A-B4C3-5D548FADB4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D87-4AFE-B7E3-C7028621AE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1195.47</c:v>
                </c:pt>
              </c:numCache>
            </c:numRef>
          </c:val>
          <c:smooth val="0"/>
          <c:extLst>
            <c:ext xmlns:c16="http://schemas.microsoft.com/office/drawing/2014/chart" uri="{C3380CC4-5D6E-409C-BE32-E72D297353CC}">
              <c16:uniqueId val="{00000001-8D87-4AFE-B7E3-C7028621AE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84.04</c:v>
                </c:pt>
              </c:numCache>
            </c:numRef>
          </c:val>
          <c:extLst>
            <c:ext xmlns:c16="http://schemas.microsoft.com/office/drawing/2014/chart" uri="{C3380CC4-5D6E-409C-BE32-E72D297353CC}">
              <c16:uniqueId val="{00000000-B0FE-4104-BAA1-878579CF7A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69.430000000000007</c:v>
                </c:pt>
              </c:numCache>
            </c:numRef>
          </c:val>
          <c:smooth val="0"/>
          <c:extLst>
            <c:ext xmlns:c16="http://schemas.microsoft.com/office/drawing/2014/chart" uri="{C3380CC4-5D6E-409C-BE32-E72D297353CC}">
              <c16:uniqueId val="{00000001-B0FE-4104-BAA1-878579CF7A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160.08000000000001</c:v>
                </c:pt>
              </c:numCache>
            </c:numRef>
          </c:val>
          <c:extLst>
            <c:ext xmlns:c16="http://schemas.microsoft.com/office/drawing/2014/chart" uri="{C3380CC4-5D6E-409C-BE32-E72D297353CC}">
              <c16:uniqueId val="{00000000-6458-4405-9064-07D143DA9C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239.46</c:v>
                </c:pt>
              </c:numCache>
            </c:numRef>
          </c:val>
          <c:smooth val="0"/>
          <c:extLst>
            <c:ext xmlns:c16="http://schemas.microsoft.com/office/drawing/2014/chart" uri="{C3380CC4-5D6E-409C-BE32-E72D297353CC}">
              <c16:uniqueId val="{00000001-6458-4405-9064-07D143DA9C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37" zoomScale="85" zoomScaleNormal="85" workbookViewId="0">
      <selection activeCell="CC73" sqref="CC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吉賀町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5814</v>
      </c>
      <c r="AM8" s="46"/>
      <c r="AN8" s="46"/>
      <c r="AO8" s="46"/>
      <c r="AP8" s="46"/>
      <c r="AQ8" s="46"/>
      <c r="AR8" s="46"/>
      <c r="AS8" s="46"/>
      <c r="AT8" s="45">
        <f>データ!T6</f>
        <v>336.5</v>
      </c>
      <c r="AU8" s="45"/>
      <c r="AV8" s="45"/>
      <c r="AW8" s="45"/>
      <c r="AX8" s="45"/>
      <c r="AY8" s="45"/>
      <c r="AZ8" s="45"/>
      <c r="BA8" s="45"/>
      <c r="BB8" s="45">
        <f>データ!U6</f>
        <v>17.28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53.95</v>
      </c>
      <c r="J10" s="45"/>
      <c r="K10" s="45"/>
      <c r="L10" s="45"/>
      <c r="M10" s="45"/>
      <c r="N10" s="45"/>
      <c r="O10" s="45"/>
      <c r="P10" s="45">
        <f>データ!P6</f>
        <v>42.81</v>
      </c>
      <c r="Q10" s="45"/>
      <c r="R10" s="45"/>
      <c r="S10" s="45"/>
      <c r="T10" s="45"/>
      <c r="U10" s="45"/>
      <c r="V10" s="45"/>
      <c r="W10" s="45">
        <f>データ!Q6</f>
        <v>100</v>
      </c>
      <c r="X10" s="45"/>
      <c r="Y10" s="45"/>
      <c r="Z10" s="45"/>
      <c r="AA10" s="45"/>
      <c r="AB10" s="45"/>
      <c r="AC10" s="45"/>
      <c r="AD10" s="46">
        <f>データ!R6</f>
        <v>3300</v>
      </c>
      <c r="AE10" s="46"/>
      <c r="AF10" s="46"/>
      <c r="AG10" s="46"/>
      <c r="AH10" s="46"/>
      <c r="AI10" s="46"/>
      <c r="AJ10" s="46"/>
      <c r="AK10" s="2"/>
      <c r="AL10" s="46">
        <f>データ!V6</f>
        <v>2461</v>
      </c>
      <c r="AM10" s="46"/>
      <c r="AN10" s="46"/>
      <c r="AO10" s="46"/>
      <c r="AP10" s="46"/>
      <c r="AQ10" s="46"/>
      <c r="AR10" s="46"/>
      <c r="AS10" s="46"/>
      <c r="AT10" s="45">
        <f>データ!W6</f>
        <v>1.59</v>
      </c>
      <c r="AU10" s="45"/>
      <c r="AV10" s="45"/>
      <c r="AW10" s="45"/>
      <c r="AX10" s="45"/>
      <c r="AY10" s="45"/>
      <c r="AZ10" s="45"/>
      <c r="BA10" s="45"/>
      <c r="BB10" s="45">
        <f>データ!X6</f>
        <v>1547.8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VLa/TmVLQY7BAECjsSfhXLjiVl+ZtD8Rt+6qb2tyuMsggy7JaC2o4n4oAtXSi4LUBtHSbgNiT0nDiKTBmwFUuA==" saltValue="+o/I7CyKYz0aUoJCYz6+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325058</v>
      </c>
      <c r="D6" s="19">
        <f t="shared" si="3"/>
        <v>46</v>
      </c>
      <c r="E6" s="19">
        <f t="shared" si="3"/>
        <v>17</v>
      </c>
      <c r="F6" s="19">
        <f t="shared" si="3"/>
        <v>4</v>
      </c>
      <c r="G6" s="19">
        <f t="shared" si="3"/>
        <v>0</v>
      </c>
      <c r="H6" s="19" t="str">
        <f t="shared" si="3"/>
        <v>島根県　吉賀町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53.95</v>
      </c>
      <c r="P6" s="20">
        <f t="shared" si="3"/>
        <v>42.81</v>
      </c>
      <c r="Q6" s="20">
        <f t="shared" si="3"/>
        <v>100</v>
      </c>
      <c r="R6" s="20">
        <f t="shared" si="3"/>
        <v>3300</v>
      </c>
      <c r="S6" s="20">
        <f t="shared" si="3"/>
        <v>5814</v>
      </c>
      <c r="T6" s="20">
        <f t="shared" si="3"/>
        <v>336.5</v>
      </c>
      <c r="U6" s="20">
        <f t="shared" si="3"/>
        <v>17.28</v>
      </c>
      <c r="V6" s="20">
        <f t="shared" si="3"/>
        <v>2461</v>
      </c>
      <c r="W6" s="20">
        <f t="shared" si="3"/>
        <v>1.59</v>
      </c>
      <c r="X6" s="20">
        <f t="shared" si="3"/>
        <v>1547.8</v>
      </c>
      <c r="Y6" s="21" t="str">
        <f>IF(Y7="",NA(),Y7)</f>
        <v>-</v>
      </c>
      <c r="Z6" s="21" t="str">
        <f t="shared" ref="Z6:AH6" si="4">IF(Z7="",NA(),Z7)</f>
        <v>-</v>
      </c>
      <c r="AA6" s="21" t="str">
        <f t="shared" si="4"/>
        <v>-</v>
      </c>
      <c r="AB6" s="21" t="str">
        <f t="shared" si="4"/>
        <v>-</v>
      </c>
      <c r="AC6" s="21">
        <f t="shared" si="4"/>
        <v>105.28</v>
      </c>
      <c r="AD6" s="21" t="str">
        <f t="shared" si="4"/>
        <v>-</v>
      </c>
      <c r="AE6" s="21" t="str">
        <f t="shared" si="4"/>
        <v>-</v>
      </c>
      <c r="AF6" s="21" t="str">
        <f t="shared" si="4"/>
        <v>-</v>
      </c>
      <c r="AG6" s="21" t="str">
        <f t="shared" si="4"/>
        <v>-</v>
      </c>
      <c r="AH6" s="21">
        <f t="shared" si="4"/>
        <v>106.44</v>
      </c>
      <c r="AI6" s="20" t="str">
        <f>IF(AI7="","",IF(AI7="-","【-】","【"&amp;SUBSTITUTE(TEXT(AI7,"#,##0.00"),"-","△")&amp;"】"))</f>
        <v>【104.54】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72.86</v>
      </c>
      <c r="AT6" s="20" t="str">
        <f>IF(AT7="","",IF(AT7="-","【-】","【"&amp;SUBSTITUTE(TEXT(AT7,"#,##0.00"),"-","△")&amp;"】"))</f>
        <v>【65.93】</v>
      </c>
      <c r="AU6" s="21" t="str">
        <f>IF(AU7="",NA(),AU7)</f>
        <v>-</v>
      </c>
      <c r="AV6" s="21" t="str">
        <f t="shared" ref="AV6:BD6" si="6">IF(AV7="",NA(),AV7)</f>
        <v>-</v>
      </c>
      <c r="AW6" s="21" t="str">
        <f t="shared" si="6"/>
        <v>-</v>
      </c>
      <c r="AX6" s="21" t="str">
        <f t="shared" si="6"/>
        <v>-</v>
      </c>
      <c r="AY6" s="21">
        <f t="shared" si="6"/>
        <v>26.94</v>
      </c>
      <c r="AZ6" s="21" t="str">
        <f t="shared" si="6"/>
        <v>-</v>
      </c>
      <c r="BA6" s="21" t="str">
        <f t="shared" si="6"/>
        <v>-</v>
      </c>
      <c r="BB6" s="21" t="str">
        <f t="shared" si="6"/>
        <v>-</v>
      </c>
      <c r="BC6" s="21" t="str">
        <f t="shared" si="6"/>
        <v>-</v>
      </c>
      <c r="BD6" s="21">
        <f t="shared" si="6"/>
        <v>45.42</v>
      </c>
      <c r="BE6" s="20" t="str">
        <f>IF(BE7="","",IF(BE7="-","【-】","【"&amp;SUBSTITUTE(TEXT(BE7,"#,##0.00"),"-","△")&amp;"】"))</f>
        <v>【44.25】</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1195.47</v>
      </c>
      <c r="BP6" s="20" t="str">
        <f>IF(BP7="","",IF(BP7="-","【-】","【"&amp;SUBSTITUTE(TEXT(BP7,"#,##0.00"),"-","△")&amp;"】"))</f>
        <v>【1,182.11】</v>
      </c>
      <c r="BQ6" s="21" t="str">
        <f>IF(BQ7="",NA(),BQ7)</f>
        <v>-</v>
      </c>
      <c r="BR6" s="21" t="str">
        <f t="shared" ref="BR6:BZ6" si="8">IF(BR7="",NA(),BR7)</f>
        <v>-</v>
      </c>
      <c r="BS6" s="21" t="str">
        <f t="shared" si="8"/>
        <v>-</v>
      </c>
      <c r="BT6" s="21" t="str">
        <f t="shared" si="8"/>
        <v>-</v>
      </c>
      <c r="BU6" s="21">
        <f t="shared" si="8"/>
        <v>84.04</v>
      </c>
      <c r="BV6" s="21" t="str">
        <f t="shared" si="8"/>
        <v>-</v>
      </c>
      <c r="BW6" s="21" t="str">
        <f t="shared" si="8"/>
        <v>-</v>
      </c>
      <c r="BX6" s="21" t="str">
        <f t="shared" si="8"/>
        <v>-</v>
      </c>
      <c r="BY6" s="21" t="str">
        <f t="shared" si="8"/>
        <v>-</v>
      </c>
      <c r="BZ6" s="21">
        <f t="shared" si="8"/>
        <v>69.430000000000007</v>
      </c>
      <c r="CA6" s="20" t="str">
        <f>IF(CA7="","",IF(CA7="-","【-】","【"&amp;SUBSTITUTE(TEXT(CA7,"#,##0.00"),"-","△")&amp;"】"))</f>
        <v>【73.78】</v>
      </c>
      <c r="CB6" s="21" t="str">
        <f>IF(CB7="",NA(),CB7)</f>
        <v>-</v>
      </c>
      <c r="CC6" s="21" t="str">
        <f t="shared" ref="CC6:CK6" si="9">IF(CC7="",NA(),CC7)</f>
        <v>-</v>
      </c>
      <c r="CD6" s="21" t="str">
        <f t="shared" si="9"/>
        <v>-</v>
      </c>
      <c r="CE6" s="21" t="str">
        <f t="shared" si="9"/>
        <v>-</v>
      </c>
      <c r="CF6" s="21">
        <f t="shared" si="9"/>
        <v>160.08000000000001</v>
      </c>
      <c r="CG6" s="21" t="str">
        <f t="shared" si="9"/>
        <v>-</v>
      </c>
      <c r="CH6" s="21" t="str">
        <f t="shared" si="9"/>
        <v>-</v>
      </c>
      <c r="CI6" s="21" t="str">
        <f t="shared" si="9"/>
        <v>-</v>
      </c>
      <c r="CJ6" s="21" t="str">
        <f t="shared" si="9"/>
        <v>-</v>
      </c>
      <c r="CK6" s="21">
        <f t="shared" si="9"/>
        <v>239.46</v>
      </c>
      <c r="CL6" s="20" t="str">
        <f>IF(CL7="","",IF(CL7="-","【-】","【"&amp;SUBSTITUTE(TEXT(CL7,"#,##0.00"),"-","△")&amp;"】"))</f>
        <v>【220.62】</v>
      </c>
      <c r="CM6" s="21" t="str">
        <f>IF(CM7="",NA(),CM7)</f>
        <v>-</v>
      </c>
      <c r="CN6" s="21" t="str">
        <f t="shared" ref="CN6:CV6" si="10">IF(CN7="",NA(),CN7)</f>
        <v>-</v>
      </c>
      <c r="CO6" s="21" t="str">
        <f t="shared" si="10"/>
        <v>-</v>
      </c>
      <c r="CP6" s="21" t="str">
        <f t="shared" si="10"/>
        <v>-</v>
      </c>
      <c r="CQ6" s="21">
        <f t="shared" si="10"/>
        <v>46.88</v>
      </c>
      <c r="CR6" s="21" t="str">
        <f t="shared" si="10"/>
        <v>-</v>
      </c>
      <c r="CS6" s="21" t="str">
        <f t="shared" si="10"/>
        <v>-</v>
      </c>
      <c r="CT6" s="21" t="str">
        <f t="shared" si="10"/>
        <v>-</v>
      </c>
      <c r="CU6" s="21" t="str">
        <f t="shared" si="10"/>
        <v>-</v>
      </c>
      <c r="CV6" s="21">
        <f t="shared" si="10"/>
        <v>41.06</v>
      </c>
      <c r="CW6" s="20" t="str">
        <f>IF(CW7="","",IF(CW7="-","【-】","【"&amp;SUBSTITUTE(TEXT(CW7,"#,##0.00"),"-","△")&amp;"】"))</f>
        <v>【42.22】</v>
      </c>
      <c r="CX6" s="21" t="str">
        <f>IF(CX7="",NA(),CX7)</f>
        <v>-</v>
      </c>
      <c r="CY6" s="21" t="str">
        <f t="shared" ref="CY6:DG6" si="11">IF(CY7="",NA(),CY7)</f>
        <v>-</v>
      </c>
      <c r="CZ6" s="21" t="str">
        <f t="shared" si="11"/>
        <v>-</v>
      </c>
      <c r="DA6" s="21" t="str">
        <f t="shared" si="11"/>
        <v>-</v>
      </c>
      <c r="DB6" s="21">
        <f t="shared" si="11"/>
        <v>73.87</v>
      </c>
      <c r="DC6" s="21" t="str">
        <f t="shared" si="11"/>
        <v>-</v>
      </c>
      <c r="DD6" s="21" t="str">
        <f t="shared" si="11"/>
        <v>-</v>
      </c>
      <c r="DE6" s="21" t="str">
        <f t="shared" si="11"/>
        <v>-</v>
      </c>
      <c r="DF6" s="21" t="str">
        <f t="shared" si="11"/>
        <v>-</v>
      </c>
      <c r="DG6" s="21">
        <f t="shared" si="11"/>
        <v>84.34</v>
      </c>
      <c r="DH6" s="20" t="str">
        <f>IF(DH7="","",IF(DH7="-","【-】","【"&amp;SUBSTITUTE(TEXT(DH7,"#,##0.00"),"-","△")&amp;"】"))</f>
        <v>【85.67】</v>
      </c>
      <c r="DI6" s="21" t="str">
        <f>IF(DI7="",NA(),DI7)</f>
        <v>-</v>
      </c>
      <c r="DJ6" s="21" t="str">
        <f t="shared" ref="DJ6:DR6" si="12">IF(DJ7="",NA(),DJ7)</f>
        <v>-</v>
      </c>
      <c r="DK6" s="21" t="str">
        <f t="shared" si="12"/>
        <v>-</v>
      </c>
      <c r="DL6" s="21" t="str">
        <f t="shared" si="12"/>
        <v>-</v>
      </c>
      <c r="DM6" s="21">
        <f t="shared" si="12"/>
        <v>4.1500000000000004</v>
      </c>
      <c r="DN6" s="21" t="str">
        <f t="shared" si="12"/>
        <v>-</v>
      </c>
      <c r="DO6" s="21" t="str">
        <f t="shared" si="12"/>
        <v>-</v>
      </c>
      <c r="DP6" s="21" t="str">
        <f t="shared" si="12"/>
        <v>-</v>
      </c>
      <c r="DQ6" s="21" t="str">
        <f t="shared" si="12"/>
        <v>-</v>
      </c>
      <c r="DR6" s="21">
        <f t="shared" si="12"/>
        <v>24.8</v>
      </c>
      <c r="DS6" s="20" t="str">
        <f>IF(DS7="","",IF(DS7="-","【-】","【"&amp;SUBSTITUTE(TEXT(DS7,"#,##0.00"),"-","△")&amp;"】"))</f>
        <v>【28.00】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0.02</v>
      </c>
      <c r="ED6" s="20" t="str">
        <f>IF(ED7="","",IF(ED7="-","【-】","【"&amp;SUBSTITUTE(TEXT(ED7,"#,##0.00"),"-","△")&amp;"】"))</f>
        <v>【0.03】</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【0.13】</v>
      </c>
    </row>
    <row r="7" spans="1:148" s="22" customFormat="1" x14ac:dyDescent="0.15">
      <c r="A7" s="14"/>
      <c r="B7" s="23">
        <v>2022</v>
      </c>
      <c r="C7" s="23">
        <v>325058</v>
      </c>
      <c r="D7" s="23">
        <v>46</v>
      </c>
      <c r="E7" s="23">
        <v>17</v>
      </c>
      <c r="F7" s="23">
        <v>4</v>
      </c>
      <c r="G7" s="23">
        <v>0</v>
      </c>
      <c r="H7" s="23" t="s">
        <v>96</v>
      </c>
      <c r="I7" s="23" t="s">
        <v>97</v>
      </c>
      <c r="J7" s="23" t="s">
        <v>98</v>
      </c>
      <c r="K7" s="23" t="s">
        <v>99</v>
      </c>
      <c r="L7" s="23" t="s">
        <v>100</v>
      </c>
      <c r="M7" s="23" t="s">
        <v>101</v>
      </c>
      <c r="N7" s="24" t="s">
        <v>102</v>
      </c>
      <c r="O7" s="24">
        <v>53.95</v>
      </c>
      <c r="P7" s="24">
        <v>42.81</v>
      </c>
      <c r="Q7" s="24">
        <v>100</v>
      </c>
      <c r="R7" s="24">
        <v>3300</v>
      </c>
      <c r="S7" s="24">
        <v>5814</v>
      </c>
      <c r="T7" s="24">
        <v>336.5</v>
      </c>
      <c r="U7" s="24">
        <v>17.28</v>
      </c>
      <c r="V7" s="24">
        <v>2461</v>
      </c>
      <c r="W7" s="24">
        <v>1.59</v>
      </c>
      <c r="X7" s="24">
        <v>1547.8</v>
      </c>
      <c r="Y7" s="24" t="s">
        <v>102</v>
      </c>
      <c r="Z7" s="24" t="s">
        <v>102</v>
      </c>
      <c r="AA7" s="24" t="s">
        <v>102</v>
      </c>
      <c r="AB7" s="24" t="s">
        <v>102</v>
      </c>
      <c r="AC7" s="24">
        <v>105.28</v>
      </c>
      <c r="AD7" s="24" t="s">
        <v>102</v>
      </c>
      <c r="AE7" s="24" t="s">
        <v>102</v>
      </c>
      <c r="AF7" s="24" t="s">
        <v>102</v>
      </c>
      <c r="AG7" s="24" t="s">
        <v>102</v>
      </c>
      <c r="AH7" s="24">
        <v>106.44</v>
      </c>
      <c r="AI7" s="24">
        <v>104.54</v>
      </c>
      <c r="AJ7" s="24" t="s">
        <v>102</v>
      </c>
      <c r="AK7" s="24" t="s">
        <v>102</v>
      </c>
      <c r="AL7" s="24" t="s">
        <v>102</v>
      </c>
      <c r="AM7" s="24" t="s">
        <v>102</v>
      </c>
      <c r="AN7" s="24">
        <v>0</v>
      </c>
      <c r="AO7" s="24" t="s">
        <v>102</v>
      </c>
      <c r="AP7" s="24" t="s">
        <v>102</v>
      </c>
      <c r="AQ7" s="24" t="s">
        <v>102</v>
      </c>
      <c r="AR7" s="24" t="s">
        <v>102</v>
      </c>
      <c r="AS7" s="24">
        <v>72.86</v>
      </c>
      <c r="AT7" s="24">
        <v>65.930000000000007</v>
      </c>
      <c r="AU7" s="24" t="s">
        <v>102</v>
      </c>
      <c r="AV7" s="24" t="s">
        <v>102</v>
      </c>
      <c r="AW7" s="24" t="s">
        <v>102</v>
      </c>
      <c r="AX7" s="24" t="s">
        <v>102</v>
      </c>
      <c r="AY7" s="24">
        <v>26.94</v>
      </c>
      <c r="AZ7" s="24" t="s">
        <v>102</v>
      </c>
      <c r="BA7" s="24" t="s">
        <v>102</v>
      </c>
      <c r="BB7" s="24" t="s">
        <v>102</v>
      </c>
      <c r="BC7" s="24" t="s">
        <v>102</v>
      </c>
      <c r="BD7" s="24">
        <v>45.42</v>
      </c>
      <c r="BE7" s="24">
        <v>44.25</v>
      </c>
      <c r="BF7" s="24" t="s">
        <v>102</v>
      </c>
      <c r="BG7" s="24" t="s">
        <v>102</v>
      </c>
      <c r="BH7" s="24" t="s">
        <v>102</v>
      </c>
      <c r="BI7" s="24" t="s">
        <v>102</v>
      </c>
      <c r="BJ7" s="24">
        <v>0</v>
      </c>
      <c r="BK7" s="24" t="s">
        <v>102</v>
      </c>
      <c r="BL7" s="24" t="s">
        <v>102</v>
      </c>
      <c r="BM7" s="24" t="s">
        <v>102</v>
      </c>
      <c r="BN7" s="24" t="s">
        <v>102</v>
      </c>
      <c r="BO7" s="24">
        <v>1195.47</v>
      </c>
      <c r="BP7" s="24">
        <v>1182.1099999999999</v>
      </c>
      <c r="BQ7" s="24" t="s">
        <v>102</v>
      </c>
      <c r="BR7" s="24" t="s">
        <v>102</v>
      </c>
      <c r="BS7" s="24" t="s">
        <v>102</v>
      </c>
      <c r="BT7" s="24" t="s">
        <v>102</v>
      </c>
      <c r="BU7" s="24">
        <v>84.04</v>
      </c>
      <c r="BV7" s="24" t="s">
        <v>102</v>
      </c>
      <c r="BW7" s="24" t="s">
        <v>102</v>
      </c>
      <c r="BX7" s="24" t="s">
        <v>102</v>
      </c>
      <c r="BY7" s="24" t="s">
        <v>102</v>
      </c>
      <c r="BZ7" s="24">
        <v>69.430000000000007</v>
      </c>
      <c r="CA7" s="24">
        <v>73.78</v>
      </c>
      <c r="CB7" s="24" t="s">
        <v>102</v>
      </c>
      <c r="CC7" s="24" t="s">
        <v>102</v>
      </c>
      <c r="CD7" s="24" t="s">
        <v>102</v>
      </c>
      <c r="CE7" s="24" t="s">
        <v>102</v>
      </c>
      <c r="CF7" s="24">
        <v>160.08000000000001</v>
      </c>
      <c r="CG7" s="24" t="s">
        <v>102</v>
      </c>
      <c r="CH7" s="24" t="s">
        <v>102</v>
      </c>
      <c r="CI7" s="24" t="s">
        <v>102</v>
      </c>
      <c r="CJ7" s="24" t="s">
        <v>102</v>
      </c>
      <c r="CK7" s="24">
        <v>239.46</v>
      </c>
      <c r="CL7" s="24">
        <v>220.62</v>
      </c>
      <c r="CM7" s="24" t="s">
        <v>102</v>
      </c>
      <c r="CN7" s="24" t="s">
        <v>102</v>
      </c>
      <c r="CO7" s="24" t="s">
        <v>102</v>
      </c>
      <c r="CP7" s="24" t="s">
        <v>102</v>
      </c>
      <c r="CQ7" s="24">
        <v>46.88</v>
      </c>
      <c r="CR7" s="24" t="s">
        <v>102</v>
      </c>
      <c r="CS7" s="24" t="s">
        <v>102</v>
      </c>
      <c r="CT7" s="24" t="s">
        <v>102</v>
      </c>
      <c r="CU7" s="24" t="s">
        <v>102</v>
      </c>
      <c r="CV7" s="24">
        <v>41.06</v>
      </c>
      <c r="CW7" s="24">
        <v>42.22</v>
      </c>
      <c r="CX7" s="24" t="s">
        <v>102</v>
      </c>
      <c r="CY7" s="24" t="s">
        <v>102</v>
      </c>
      <c r="CZ7" s="24" t="s">
        <v>102</v>
      </c>
      <c r="DA7" s="24" t="s">
        <v>102</v>
      </c>
      <c r="DB7" s="24">
        <v>73.87</v>
      </c>
      <c r="DC7" s="24" t="s">
        <v>102</v>
      </c>
      <c r="DD7" s="24" t="s">
        <v>102</v>
      </c>
      <c r="DE7" s="24" t="s">
        <v>102</v>
      </c>
      <c r="DF7" s="24" t="s">
        <v>102</v>
      </c>
      <c r="DG7" s="24">
        <v>84.34</v>
      </c>
      <c r="DH7" s="24">
        <v>85.67</v>
      </c>
      <c r="DI7" s="24" t="s">
        <v>102</v>
      </c>
      <c r="DJ7" s="24" t="s">
        <v>102</v>
      </c>
      <c r="DK7" s="24" t="s">
        <v>102</v>
      </c>
      <c r="DL7" s="24" t="s">
        <v>102</v>
      </c>
      <c r="DM7" s="24">
        <v>4.1500000000000004</v>
      </c>
      <c r="DN7" s="24" t="s">
        <v>102</v>
      </c>
      <c r="DO7" s="24" t="s">
        <v>102</v>
      </c>
      <c r="DP7" s="24" t="s">
        <v>102</v>
      </c>
      <c r="DQ7" s="24" t="s">
        <v>102</v>
      </c>
      <c r="DR7" s="24">
        <v>24.8</v>
      </c>
      <c r="DS7" s="24">
        <v>28</v>
      </c>
      <c r="DT7" s="24" t="s">
        <v>102</v>
      </c>
      <c r="DU7" s="24" t="s">
        <v>102</v>
      </c>
      <c r="DV7" s="24" t="s">
        <v>102</v>
      </c>
      <c r="DW7" s="24" t="s">
        <v>102</v>
      </c>
      <c r="DX7" s="24">
        <v>0</v>
      </c>
      <c r="DY7" s="24" t="s">
        <v>102</v>
      </c>
      <c r="DZ7" s="24" t="s">
        <v>102</v>
      </c>
      <c r="EA7" s="24" t="s">
        <v>102</v>
      </c>
      <c r="EB7" s="24" t="s">
        <v>102</v>
      </c>
      <c r="EC7" s="24">
        <v>0.02</v>
      </c>
      <c r="ED7" s="24">
        <v>0.03</v>
      </c>
      <c r="EE7" s="24" t="s">
        <v>102</v>
      </c>
      <c r="EF7" s="24" t="s">
        <v>102</v>
      </c>
      <c r="EG7" s="24" t="s">
        <v>102</v>
      </c>
      <c r="EH7" s="24" t="s">
        <v>102</v>
      </c>
      <c r="EI7" s="24">
        <v>0</v>
      </c>
      <c r="EJ7" s="24" t="s">
        <v>102</v>
      </c>
      <c r="EK7" s="24" t="s">
        <v>102</v>
      </c>
      <c r="EL7" s="24" t="s">
        <v>102</v>
      </c>
      <c r="EM7" s="24" t="s">
        <v>102</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2024-01-19T00:43:31Z</cp:lastPrinted>
  <dcterms:created xsi:type="dcterms:W3CDTF">2023-12-12T00:57:56Z</dcterms:created>
  <dcterms:modified xsi:type="dcterms:W3CDTF">2024-01-19T01:01:29Z</dcterms:modified>
  <cp:category/>
</cp:coreProperties>
</file>