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ira\Desktop\【経営比較分析表】2022_324493_47_1718\"/>
    </mc:Choice>
  </mc:AlternateContent>
  <workbookProtection workbookAlgorithmName="SHA-512" workbookHashValue="eJa7Q5BdhRJjSGWgnonrw8R6FOivkLd0zY9NNno6msZRGvbFgrtjmw3uakBeT4KWhcZQqBmL57DdKZHWrT2QaA==" workbookSaltValue="dW/xibonrG/gK1plJ2Ps3w==" workbookSpinCount="100000" lockStructure="1"/>
  <bookViews>
    <workbookView xWindow="0" yWindow="0" windowWidth="15360" windowHeight="7635"/>
  </bookViews>
  <sheets>
    <sheet name="法非適用_下水道事業" sheetId="4" r:id="rId1"/>
    <sheet name="データ" sheetId="5" state="hidden" r:id="rId2"/>
  </sheets>
  <calcPr calcId="152511"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E86" i="4"/>
  <c r="AL10" i="4"/>
  <c r="AD10" i="4"/>
  <c r="I10" i="4"/>
  <c r="B10" i="4"/>
  <c r="BB8" i="4"/>
  <c r="AL8" i="4"/>
  <c r="P8" i="4"/>
  <c r="I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<sst xmlns="http://schemas.openxmlformats.org/spreadsheetml/2006/main" count="247" uniqueCount="119">
  <si>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</si>
  <si>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</si>
  <si>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</si>
  <si>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</si>
  <si>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</si>
  <si>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</si>
  <si>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</si>
  <si>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</si>
  <si>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</si>
  <si>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</si>
  <si>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</si>
  <si>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</si>
  <si>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</si>
  <si>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</si>
  <si>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</si>
  <si>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</si>
  <si>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</si>
  <si>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</si>
  <si>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</si>
  <si>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</si>
  <si>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</si>
  <si>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</si>
  <si>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</si>
  <si>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</si>
  <si>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</si>
  <si>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</si>
  <si>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</si>
  <si>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</si>
  <si>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</si>
  <si>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</si>
  <si>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</si>
  <si>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</si>
  <si>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</si>
  <si>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</si>
  <si>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</si>
  <si>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</si>
  <si>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</si>
  <si>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</si>
  <si>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</si>
  <si>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</si>
  <si>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</si>
  <si>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</si>
  <si>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</si>
  <si>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</si>
  <si>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</si>
  <si>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</si>
  <si>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</si>
  <si>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</si>
  <si>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</si>
  <si>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</si>
  <si>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</si>
  <si>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</si>
  <si>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</si>
  <si>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</si>
  <si>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</si>
  <si>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</si>
  <si>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</si>
  <si>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</si>
  <si>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</si>
  <si>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</si>
  <si>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</si>
  <si>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</si>
  <si>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</si>
  <si>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</si>
  <si>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</si>
  <si>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</si>
  <si>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</si>
  <si>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</si>
  <si>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</si>
  <si>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</si>
  <si>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</si>
  <si>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</si>
  <si>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</si>
  <si>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</si>
  <si>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</si>
  <si>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</si>
  <si>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</si>
  <si>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</si>
  <si>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</si>
  <si>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</si>
  <si>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</si>
  <si>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</si>
  <si>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</si>
  <si>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</si>
  <si>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</si>
  <si>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</si>
  <si>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</si>
  <si>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</si>
  <si>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</si>
  <si>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</si>
  <si>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</si>
  <si>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</si>
  <si>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</si>
  <si>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</si>
  <si>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</si>
  <si>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</si>
  <si>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</si>
  <si>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</si>
  <si>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</si>
  <si>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</si>
  <si>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</si>
  <si>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</si>
  <si>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</si>
  <si>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</si>
  <si>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</si>
  <si>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</si>
  <si>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</si>
  <si>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</si>
  <si>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</si>
  <si>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</si>
  <si>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</si>
  <si>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</si>
  <si>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</si>
  <si>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</si>
  <si>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</si>
  <si>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</si>
  <si>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6"/>
  </si>
  <si>
    <t>　供用開始から23年が経過しているが、合併浄化槽本体の耐用年数は30年とされており超えるものはない。
　しかし、機器類の耐用年数15年を超えているため、今後は修繕及び更新に係る費用の増加が予想される。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タイヨウ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15"/>
  </si>
  <si>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そのため計画的・効率的な管理、有収水量の把握等を進めるほか、利用者に対する適切な使用方法の啓発を進めることで維持管理費の削減を図る必要である。
　また、下水道使用料金に対しては適切な維持管理等を含めた検討が必要がある。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0" eb="162">
      <t>ケントウ</t>
    </rPh>
    <rPh sb="163" eb="16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</si>
</sst>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DA-4369-84CD-EFBA01DE9A35}"/>
            </c:ext>
          </c:extLst>
        </c:ser>
        <c:dLbls>
          <c:showLegendKey val="0"/>
          <c:showVal val="0"/>
          <c:showCatName val="0"/>
          <c:showSerName val="0"/>
          <c:showPercent val="0"/>
          <c:showBubbleSize val="0"/>
        </c:dLbls>
        <c:gapWidth val="150"/>
        <c:axId val="424941056"/>
        <c:axId val="4249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DA-4369-84CD-EFBA01DE9A35}"/>
            </c:ext>
          </c:extLst>
        </c:ser>
        <c:dLbls>
          <c:showLegendKey val="0"/>
          <c:showVal val="0"/>
          <c:showCatName val="0"/>
          <c:showSerName val="0"/>
          <c:showPercent val="0"/>
          <c:showBubbleSize val="0"/>
        </c:dLbls>
        <c:marker val="1"/>
        <c:smooth val="0"/>
        <c:axId val="424941056"/>
        <c:axId val="424941440"/>
      </c:lineChart>
      <c:dateAx>
        <c:axId val="424941056"/>
        <c:scaling>
          <c:orientation val="minMax"/>
        </c:scaling>
        <c:delete val="1"/>
        <c:axPos val="b"/>
        <c:numFmt formatCode="&quot;H&quot;yy" sourceLinked="1"/>
        <c:majorTickMark val="none"/>
        <c:minorTickMark val="none"/>
        <c:tickLblPos val="none"/>
        <c:crossAx val="424941440"/>
        <c:crosses val="autoZero"/>
        <c:auto val="1"/>
        <c:lblOffset val="100"/>
        <c:baseTimeUnit val="years"/>
      </c:dateAx>
      <c:valAx>
        <c:axId val="4249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9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94.95</c:v>
                </c:pt>
                <c:pt idx="1">
                  <c:v>93.28</c:v>
                </c:pt>
                <c:pt idx="2">
                  <c:v>93.47</c:v>
                </c:pt>
                <c:pt idx="3">
                  <c:v>91.9</c:v>
                </c:pt>
                <c:pt idx="4">
                  <c:v>91.67</c:v>
                </c:pt>
              </c:numCache>
            </c:numRef>
          </c:val>
          <c:extLst xmlns:c16r2="http://schemas.microsoft.com/office/drawing/2015/06/chart">
            <c:ext xmlns:c16="http://schemas.microsoft.com/office/drawing/2014/chart" uri="{C3380CC4-5D6E-409C-BE32-E72D297353CC}">
              <c16:uniqueId val="{00000000-171C-4E43-9DFD-E196DC9DD72E}"/>
            </c:ext>
          </c:extLst>
        </c:ser>
        <c:dLbls>
          <c:showLegendKey val="0"/>
          <c:showVal val="0"/>
          <c:showCatName val="0"/>
          <c:showSerName val="0"/>
          <c:showPercent val="0"/>
          <c:showBubbleSize val="0"/>
        </c:dLbls>
        <c:gapWidth val="150"/>
        <c:axId val="205122992"/>
        <c:axId val="4251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C-4E43-9DFD-E196DC9DD72E}"/>
            </c:ext>
          </c:extLst>
        </c:ser>
        <c:dLbls>
          <c:showLegendKey val="0"/>
          <c:showVal val="0"/>
          <c:showCatName val="0"/>
          <c:showSerName val="0"/>
          <c:showPercent val="0"/>
          <c:showBubbleSize val="0"/>
        </c:dLbls>
        <c:marker val="1"/>
        <c:smooth val="0"/>
        <c:axId val="205122992"/>
        <c:axId val="425132848"/>
      </c:lineChart>
      <c:dateAx>
        <c:axId val="205122992"/>
        <c:scaling>
          <c:orientation val="minMax"/>
        </c:scaling>
        <c:delete val="1"/>
        <c:axPos val="b"/>
        <c:numFmt formatCode="&quot;H&quot;yy" sourceLinked="1"/>
        <c:majorTickMark val="none"/>
        <c:minorTickMark val="none"/>
        <c:tickLblPos val="none"/>
        <c:crossAx val="425132848"/>
        <c:crosses val="autoZero"/>
        <c:auto val="1"/>
        <c:lblOffset val="100"/>
        <c:baseTimeUnit val="years"/>
      </c:dateAx>
      <c:valAx>
        <c:axId val="42513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2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E-410B-86FE-463E97218AB7}"/>
            </c:ext>
          </c:extLst>
        </c:ser>
        <c:dLbls>
          <c:showLegendKey val="0"/>
          <c:showVal val="0"/>
          <c:showCatName val="0"/>
          <c:showSerName val="0"/>
          <c:showPercent val="0"/>
          <c:showBubbleSize val="0"/>
        </c:dLbls>
        <c:gapWidth val="150"/>
        <c:axId val="425483624"/>
        <c:axId val="42548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E-410B-86FE-463E97218AB7}"/>
            </c:ext>
          </c:extLst>
        </c:ser>
        <c:dLbls>
          <c:showLegendKey val="0"/>
          <c:showVal val="0"/>
          <c:showCatName val="0"/>
          <c:showSerName val="0"/>
          <c:showPercent val="0"/>
          <c:showBubbleSize val="0"/>
        </c:dLbls>
        <c:marker val="1"/>
        <c:smooth val="0"/>
        <c:axId val="425483624"/>
        <c:axId val="425484008"/>
      </c:lineChart>
      <c:dateAx>
        <c:axId val="425483624"/>
        <c:scaling>
          <c:orientation val="minMax"/>
        </c:scaling>
        <c:delete val="1"/>
        <c:axPos val="b"/>
        <c:numFmt formatCode="&quot;H&quot;yy" sourceLinked="1"/>
        <c:majorTickMark val="none"/>
        <c:minorTickMark val="none"/>
        <c:tickLblPos val="none"/>
        <c:crossAx val="425484008"/>
        <c:crosses val="autoZero"/>
        <c:auto val="1"/>
        <c:lblOffset val="100"/>
        <c:baseTimeUnit val="years"/>
      </c:dateAx>
      <c:valAx>
        <c:axId val="42548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8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E-4629-A58E-E978EF2B7423}"/>
            </c:ext>
          </c:extLst>
        </c:ser>
        <c:dLbls>
          <c:showLegendKey val="0"/>
          <c:showVal val="0"/>
          <c:showCatName val="0"/>
          <c:showSerName val="0"/>
          <c:showPercent val="0"/>
          <c:showBubbleSize val="0"/>
        </c:dLbls>
        <c:gapWidth val="150"/>
        <c:axId val="154112016"/>
        <c:axId val="15411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E-4629-A58E-E978EF2B7423}"/>
            </c:ext>
          </c:extLst>
        </c:ser>
        <c:dLbls>
          <c:showLegendKey val="0"/>
          <c:showVal val="0"/>
          <c:showCatName val="0"/>
          <c:showSerName val="0"/>
          <c:showPercent val="0"/>
          <c:showBubbleSize val="0"/>
        </c:dLbls>
        <c:marker val="1"/>
        <c:smooth val="0"/>
        <c:axId val="154112016"/>
        <c:axId val="154112408"/>
      </c:lineChart>
      <c:dateAx>
        <c:axId val="154112016"/>
        <c:scaling>
          <c:orientation val="minMax"/>
        </c:scaling>
        <c:delete val="1"/>
        <c:axPos val="b"/>
        <c:numFmt formatCode="&quot;H&quot;yy" sourceLinked="1"/>
        <c:majorTickMark val="none"/>
        <c:minorTickMark val="none"/>
        <c:tickLblPos val="none"/>
        <c:crossAx val="154112408"/>
        <c:crosses val="autoZero"/>
        <c:auto val="1"/>
        <c:lblOffset val="100"/>
        <c:baseTimeUnit val="years"/>
      </c:dateAx>
      <c:valAx>
        <c:axId val="1541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BA-4FD7-8D37-E47F655B1E78}"/>
            </c:ext>
          </c:extLst>
        </c:ser>
        <c:dLbls>
          <c:showLegendKey val="0"/>
          <c:showVal val="0"/>
          <c:showCatName val="0"/>
          <c:showSerName val="0"/>
          <c:showPercent val="0"/>
          <c:showBubbleSize val="0"/>
        </c:dLbls>
        <c:gapWidth val="150"/>
        <c:axId val="425541464"/>
        <c:axId val="4255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BA-4FD7-8D37-E47F655B1E78}"/>
            </c:ext>
          </c:extLst>
        </c:ser>
        <c:dLbls>
          <c:showLegendKey val="0"/>
          <c:showVal val="0"/>
          <c:showCatName val="0"/>
          <c:showSerName val="0"/>
          <c:showPercent val="0"/>
          <c:showBubbleSize val="0"/>
        </c:dLbls>
        <c:marker val="1"/>
        <c:smooth val="0"/>
        <c:axId val="425541464"/>
        <c:axId val="425546560"/>
      </c:lineChart>
      <c:dateAx>
        <c:axId val="425541464"/>
        <c:scaling>
          <c:orientation val="minMax"/>
        </c:scaling>
        <c:delete val="1"/>
        <c:axPos val="b"/>
        <c:numFmt formatCode="&quot;H&quot;yy" sourceLinked="1"/>
        <c:majorTickMark val="none"/>
        <c:minorTickMark val="none"/>
        <c:tickLblPos val="none"/>
        <c:crossAx val="425546560"/>
        <c:crosses val="autoZero"/>
        <c:auto val="1"/>
        <c:lblOffset val="100"/>
        <c:baseTimeUnit val="years"/>
      </c:dateAx>
      <c:valAx>
        <c:axId val="4255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0E-48FC-9DA9-C068B422F6B1}"/>
            </c:ext>
          </c:extLst>
        </c:ser>
        <c:dLbls>
          <c:showLegendKey val="0"/>
          <c:showVal val="0"/>
          <c:showCatName val="0"/>
          <c:showSerName val="0"/>
          <c:showPercent val="0"/>
          <c:showBubbleSize val="0"/>
        </c:dLbls>
        <c:gapWidth val="150"/>
        <c:axId val="425546168"/>
        <c:axId val="42553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0E-48FC-9DA9-C068B422F6B1}"/>
            </c:ext>
          </c:extLst>
        </c:ser>
        <c:dLbls>
          <c:showLegendKey val="0"/>
          <c:showVal val="0"/>
          <c:showCatName val="0"/>
          <c:showSerName val="0"/>
          <c:showPercent val="0"/>
          <c:showBubbleSize val="0"/>
        </c:dLbls>
        <c:marker val="1"/>
        <c:smooth val="0"/>
        <c:axId val="425546168"/>
        <c:axId val="425539504"/>
      </c:lineChart>
      <c:dateAx>
        <c:axId val="425546168"/>
        <c:scaling>
          <c:orientation val="minMax"/>
        </c:scaling>
        <c:delete val="1"/>
        <c:axPos val="b"/>
        <c:numFmt formatCode="&quot;H&quot;yy" sourceLinked="1"/>
        <c:majorTickMark val="none"/>
        <c:minorTickMark val="none"/>
        <c:tickLblPos val="none"/>
        <c:crossAx val="425539504"/>
        <c:crosses val="autoZero"/>
        <c:auto val="1"/>
        <c:lblOffset val="100"/>
        <c:baseTimeUnit val="years"/>
      </c:dateAx>
      <c:valAx>
        <c:axId val="4255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21.5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BD-47D4-8308-E8355A2F2AD3}"/>
            </c:ext>
          </c:extLst>
        </c:ser>
        <c:dLbls>
          <c:showLegendKey val="0"/>
          <c:showVal val="0"/>
          <c:showCatName val="0"/>
          <c:showSerName val="0"/>
          <c:showPercent val="0"/>
          <c:showBubbleSize val="0"/>
        </c:dLbls>
        <c:gapWidth val="150"/>
        <c:axId val="425540288"/>
        <c:axId val="42554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xmlns:c16r2="http://schemas.microsoft.com/office/drawing/2015/06/chart">
            <c:ext xmlns:c16="http://schemas.microsoft.com/office/drawing/2014/chart" uri="{C3380CC4-5D6E-409C-BE32-E72D297353CC}">
              <c16:uniqueId val="{00000001-FEBD-47D4-8308-E8355A2F2AD3}"/>
            </c:ext>
          </c:extLst>
        </c:ser>
        <c:dLbls>
          <c:showLegendKey val="0"/>
          <c:showVal val="0"/>
          <c:showCatName val="0"/>
          <c:showSerName val="0"/>
          <c:showPercent val="0"/>
          <c:showBubbleSize val="0"/>
        </c:dLbls>
        <c:marker val="1"/>
        <c:smooth val="0"/>
        <c:axId val="425540288"/>
        <c:axId val="425542248"/>
      </c:lineChart>
      <c:dateAx>
        <c:axId val="425540288"/>
        <c:scaling>
          <c:orientation val="minMax"/>
        </c:scaling>
        <c:delete val="1"/>
        <c:axPos val="b"/>
        <c:numFmt formatCode="&quot;H&quot;yy" sourceLinked="1"/>
        <c:majorTickMark val="none"/>
        <c:minorTickMark val="none"/>
        <c:tickLblPos val="none"/>
        <c:crossAx val="425542248"/>
        <c:crosses val="autoZero"/>
        <c:auto val="1"/>
        <c:lblOffset val="100"/>
        <c:baseTimeUnit val="years"/>
      </c:dateAx>
      <c:valAx>
        <c:axId val="4255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46.27</c:v>
                </c:pt>
                <c:pt idx="1">
                  <c:v>46.23</c:v>
                </c:pt>
                <c:pt idx="2">
                  <c:v>45.07</c:v>
                </c:pt>
                <c:pt idx="3">
                  <c:v>43.08</c:v>
                </c:pt>
                <c:pt idx="4">
                  <c:v>45.65</c:v>
                </c:pt>
              </c:numCache>
            </c:numRef>
          </c:val>
          <c:extLst xmlns:c16r2="http://schemas.microsoft.com/office/drawing/2015/06/chart">
            <c:ext xmlns:c16="http://schemas.microsoft.com/office/drawing/2014/chart" uri="{C3380CC4-5D6E-409C-BE32-E72D297353CC}">
              <c16:uniqueId val="{00000000-C4C3-4C51-9B73-5E4A951B8EC6}"/>
            </c:ext>
          </c:extLst>
        </c:ser>
        <c:dLbls>
          <c:showLegendKey val="0"/>
          <c:showVal val="0"/>
          <c:showCatName val="0"/>
          <c:showSerName val="0"/>
          <c:showPercent val="0"/>
          <c:showBubbleSize val="0"/>
        </c:dLbls>
        <c:gapWidth val="150"/>
        <c:axId val="425540680"/>
        <c:axId val="4255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xmlns:c16r2="http://schemas.microsoft.com/office/drawing/2015/06/chart">
            <c:ext xmlns:c16="http://schemas.microsoft.com/office/drawing/2014/chart" uri="{C3380CC4-5D6E-409C-BE32-E72D297353CC}">
              <c16:uniqueId val="{00000001-C4C3-4C51-9B73-5E4A951B8EC6}"/>
            </c:ext>
          </c:extLst>
        </c:ser>
        <c:dLbls>
          <c:showLegendKey val="0"/>
          <c:showVal val="0"/>
          <c:showCatName val="0"/>
          <c:showSerName val="0"/>
          <c:showPercent val="0"/>
          <c:showBubbleSize val="0"/>
        </c:dLbls>
        <c:marker val="1"/>
        <c:smooth val="0"/>
        <c:axId val="425540680"/>
        <c:axId val="425541072"/>
      </c:lineChart>
      <c:dateAx>
        <c:axId val="425540680"/>
        <c:scaling>
          <c:orientation val="minMax"/>
        </c:scaling>
        <c:delete val="1"/>
        <c:axPos val="b"/>
        <c:numFmt formatCode="&quot;H&quot;yy" sourceLinked="1"/>
        <c:majorTickMark val="none"/>
        <c:minorTickMark val="none"/>
        <c:tickLblPos val="none"/>
        <c:crossAx val="425541072"/>
        <c:crosses val="autoZero"/>
        <c:auto val="1"/>
        <c:lblOffset val="100"/>
        <c:baseTimeUnit val="years"/>
      </c:dateAx>
      <c:valAx>
        <c:axId val="4255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367.18</c:v>
                </c:pt>
                <c:pt idx="1">
                  <c:v>376.71</c:v>
                </c:pt>
                <c:pt idx="2">
                  <c:v>398.78</c:v>
                </c:pt>
                <c:pt idx="3">
                  <c:v>400</c:v>
                </c:pt>
                <c:pt idx="4">
                  <c:v>401.68</c:v>
                </c:pt>
              </c:numCache>
            </c:numRef>
          </c:val>
          <c:extLst xmlns:c16r2="http://schemas.microsoft.com/office/drawing/2015/06/chart">
            <c:ext xmlns:c16="http://schemas.microsoft.com/office/drawing/2014/chart" uri="{C3380CC4-5D6E-409C-BE32-E72D297353CC}">
              <c16:uniqueId val="{00000000-F202-455B-B0FB-0352F16341AB}"/>
            </c:ext>
          </c:extLst>
        </c:ser>
        <c:dLbls>
          <c:showLegendKey val="0"/>
          <c:showVal val="0"/>
          <c:showCatName val="0"/>
          <c:showSerName val="0"/>
          <c:showPercent val="0"/>
          <c:showBubbleSize val="0"/>
        </c:dLbls>
        <c:gapWidth val="150"/>
        <c:axId val="425543816"/>
        <c:axId val="4255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xmlns:c16r2="http://schemas.microsoft.com/office/drawing/2015/06/chart">
            <c:ext xmlns:c16="http://schemas.microsoft.com/office/drawing/2014/chart" uri="{C3380CC4-5D6E-409C-BE32-E72D297353CC}">
              <c16:uniqueId val="{00000001-F202-455B-B0FB-0352F16341AB}"/>
            </c:ext>
          </c:extLst>
        </c:ser>
        <c:dLbls>
          <c:showLegendKey val="0"/>
          <c:showVal val="0"/>
          <c:showCatName val="0"/>
          <c:showSerName val="0"/>
          <c:showPercent val="0"/>
          <c:showBubbleSize val="0"/>
        </c:dLbls>
        <c:marker val="1"/>
        <c:smooth val="0"/>
        <c:axId val="425543816"/>
        <c:axId val="425541856"/>
      </c:lineChart>
      <c:dateAx>
        <c:axId val="425543816"/>
        <c:scaling>
          <c:orientation val="minMax"/>
        </c:scaling>
        <c:delete val="1"/>
        <c:axPos val="b"/>
        <c:numFmt formatCode="&quot;H&quot;yy" sourceLinked="1"/>
        <c:majorTickMark val="none"/>
        <c:minorTickMark val="none"/>
        <c:tickLblPos val="none"/>
        <c:crossAx val="425541856"/>
        <c:crosses val="autoZero"/>
        <c:auto val="1"/>
        <c:lblOffset val="100"/>
        <c:baseTimeUnit val="years"/>
      </c:dateAx>
      <c:valAx>
        <c:axId val="4255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4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c:v>
                </c:pt>
                <c:pt idx="1">
                  <c:v>25</c:v>
                </c:pt>
                <c:pt idx="2">
                  <c:v>25</c:v>
                </c:pt>
                <c:pt idx="3">
                  <c:v>25</c:v>
                </c:pt>
                <c:pt idx="4">
                  <c:v>24.68</c:v>
                </c:pt>
              </c:numCache>
            </c:numRef>
          </c:val>
          <c:extLst xmlns:c16r2="http://schemas.microsoft.com/office/drawing/2015/06/chart">
            <c:ext xmlns:c16="http://schemas.microsoft.com/office/drawing/2014/chart" uri="{C3380CC4-5D6E-409C-BE32-E72D297353CC}">
              <c16:uniqueId val="{00000000-31EF-4BA0-90C4-A2E0F470690A}"/>
            </c:ext>
          </c:extLst>
        </c:ser>
        <c:dLbls>
          <c:showLegendKey val="0"/>
          <c:showVal val="0"/>
          <c:showCatName val="0"/>
          <c:showSerName val="0"/>
          <c:showPercent val="0"/>
          <c:showBubbleSize val="0"/>
        </c:dLbls>
        <c:gapWidth val="150"/>
        <c:axId val="425938456"/>
        <c:axId val="4259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xmlns:c16r2="http://schemas.microsoft.com/office/drawing/2015/06/chart">
            <c:ext xmlns:c16="http://schemas.microsoft.com/office/drawing/2014/chart" uri="{C3380CC4-5D6E-409C-BE32-E72D297353CC}">
              <c16:uniqueId val="{00000001-31EF-4BA0-90C4-A2E0F470690A}"/>
            </c:ext>
          </c:extLst>
        </c:ser>
        <c:dLbls>
          <c:showLegendKey val="0"/>
          <c:showVal val="0"/>
          <c:showCatName val="0"/>
          <c:showSerName val="0"/>
          <c:showPercent val="0"/>
          <c:showBubbleSize val="0"/>
        </c:dLbls>
        <c:marker val="1"/>
        <c:smooth val="0"/>
        <c:axId val="425938456"/>
        <c:axId val="425939632"/>
      </c:lineChart>
      <c:dateAx>
        <c:axId val="425938456"/>
        <c:scaling>
          <c:orientation val="minMax"/>
        </c:scaling>
        <c:delete val="1"/>
        <c:axPos val="b"/>
        <c:numFmt formatCode="&quot;H&quot;yy" sourceLinked="1"/>
        <c:majorTickMark val="none"/>
        <c:minorTickMark val="none"/>
        <c:tickLblPos val="none"/>
        <c:crossAx val="425939632"/>
        <c:crosses val="autoZero"/>
        <c:auto val="1"/>
        <c:lblOffset val="100"/>
        <c:baseTimeUnit val="years"/>
      </c:dateAx>
      <c:valAx>
        <c:axId val="4259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3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B31-4EE0-8C29-E2D583420B4A}"/>
            </c:ext>
          </c:extLst>
        </c:ser>
        <c:dLbls>
          <c:showLegendKey val="0"/>
          <c:showVal val="0"/>
          <c:showCatName val="0"/>
          <c:showSerName val="0"/>
          <c:showPercent val="0"/>
          <c:showBubbleSize val="0"/>
        </c:dLbls>
        <c:gapWidth val="150"/>
        <c:axId val="425938064"/>
        <c:axId val="4259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xmlns:c16r2="http://schemas.microsoft.com/office/drawing/2015/06/chart">
            <c:ext xmlns:c16="http://schemas.microsoft.com/office/drawing/2014/chart" uri="{C3380CC4-5D6E-409C-BE32-E72D297353CC}">
              <c16:uniqueId val="{00000001-9B31-4EE0-8C29-E2D583420B4A}"/>
            </c:ext>
          </c:extLst>
        </c:ser>
        <c:dLbls>
          <c:showLegendKey val="0"/>
          <c:showVal val="0"/>
          <c:showCatName val="0"/>
          <c:showSerName val="0"/>
          <c:showPercent val="0"/>
          <c:showBubbleSize val="0"/>
        </c:dLbls>
        <c:marker val="1"/>
        <c:smooth val="0"/>
        <c:axId val="425938064"/>
        <c:axId val="425940416"/>
      </c:lineChart>
      <c:dateAx>
        <c:axId val="425938064"/>
        <c:scaling>
          <c:orientation val="minMax"/>
        </c:scaling>
        <c:delete val="1"/>
        <c:axPos val="b"/>
        <c:numFmt formatCode="&quot;H&quot;yy" sourceLinked="1"/>
        <c:majorTickMark val="none"/>
        <c:minorTickMark val="none"/>
        <c:tickLblPos val="none"/>
        <c:crossAx val="425940416"/>
        <c:crosses val="autoZero"/>
        <c:auto val="1"/>
        <c:lblOffset val="100"/>
        <c:baseTimeUnit val="years"/>
      </c:dateAx>
      <c:valAx>
        <c:axId val="425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3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邑南町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9961</v>
      </c>
      <c r="AM8" s="46"/>
      <c r="AN8" s="46"/>
      <c r="AO8" s="46"/>
      <c r="AP8" s="46"/>
      <c r="AQ8" s="46"/>
      <c r="AR8" s="46"/>
      <c r="AS8" s="46"/>
      <c r="AT8" s="45">
        <f>データ!T6</f>
        <v>419.29</v>
      </c>
      <c r="AU8" s="45"/>
      <c r="AV8" s="45"/>
      <c r="AW8" s="45"/>
      <c r="AX8" s="45"/>
      <c r="AY8" s="45"/>
      <c r="AZ8" s="45"/>
      <c r="BA8" s="45"/>
      <c r="BB8" s="45">
        <f>データ!U6</f>
        <v>23.76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0.94</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93</v>
      </c>
      <c r="AM10" s="46"/>
      <c r="AN10" s="46"/>
      <c r="AO10" s="46"/>
      <c r="AP10" s="46"/>
      <c r="AQ10" s="46"/>
      <c r="AR10" s="46"/>
      <c r="AS10" s="46"/>
      <c r="AT10" s="45">
        <f>データ!W6</f>
        <v>0.1</v>
      </c>
      <c r="AU10" s="45"/>
      <c r="AV10" s="45"/>
      <c r="AW10" s="45"/>
      <c r="AX10" s="45"/>
      <c r="AY10" s="45"/>
      <c r="AZ10" s="45"/>
      <c r="BA10" s="45"/>
      <c r="BB10" s="45">
        <f>データ!X6</f>
        <v>930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bhBPasOhP0R40VZGtjY8q+iPd3A+t580VQZF9hf5LLfhnUq7TVU+AOxFy2Xmgzd3opJ6dOQM0DsqZrsv7arZuw==" saltValue="sKdFzAuhP30t+V3ilETU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324493</v>
      </c>
      <c r="D6" s="19">
        <f t="shared" si="3"/>
        <v>47</v>
      </c>
      <c r="E6" s="19">
        <f t="shared" si="3"/>
        <v>18</v>
      </c>
      <c r="F6" s="19">
        <f t="shared" si="3"/>
        <v>1</v>
      </c>
      <c r="G6" s="19">
        <f t="shared" si="3"/>
        <v>0</v>
      </c>
      <c r="H6" s="19" t="str">
        <f t="shared" si="3"/>
        <v>島根県　邑南町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0.94</v>
      </c>
      <c r="Q6" s="20">
        <f t="shared" si="3"/>
        <v>100</v>
      </c>
      <c r="R6" s="20">
        <f t="shared" si="3"/>
        <v>3300</v>
      </c>
      <c r="S6" s="20">
        <f t="shared" si="3"/>
        <v>9961</v>
      </c>
      <c r="T6" s="20">
        <f t="shared" si="3"/>
        <v>419.29</v>
      </c>
      <c r="U6" s="20">
        <f t="shared" si="3"/>
        <v>23.76</v>
      </c>
      <c r="V6" s="20">
        <f t="shared" si="3"/>
        <v>93</v>
      </c>
      <c r="W6" s="20">
        <f t="shared" si="3"/>
        <v>0.1</v>
      </c>
      <c r="X6" s="20">
        <f t="shared" si="3"/>
        <v>930</v>
      </c>
      <c r="Y6" s="21">
        <f>IF(Y7="",NA(),Y7)</f>
        <v>94.95</v>
      </c>
      <c r="Z6" s="21">
        <f t="shared" ref="Z6:AH6" si="4">IF(Z7="",NA(),Z7)</f>
        <v>93.28</v>
      </c>
      <c r="AA6" s="21">
        <f t="shared" si="4"/>
        <v>93.47</v>
      </c>
      <c r="AB6" s="21">
        <f t="shared" si="4"/>
        <v>91.9</v>
      </c>
      <c r="AC6" s="21">
        <f t="shared" si="4"/>
        <v>91.67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21.5</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46.27</v>
      </c>
      <c r="BR6" s="21">
        <f t="shared" ref="BR6:BZ6" si="8">IF(BR7="",NA(),BR7)</f>
        <v>46.23</v>
      </c>
      <c r="BS6" s="21">
        <f t="shared" si="8"/>
        <v>45.07</v>
      </c>
      <c r="BT6" s="21">
        <f t="shared" si="8"/>
        <v>43.08</v>
      </c>
      <c r="BU6" s="21">
        <f t="shared" si="8"/>
        <v>45.65</v>
      </c>
      <c r="BV6" s="21">
        <f t="shared" si="8"/>
        <v>52.23</v>
      </c>
      <c r="BW6" s="21">
        <f t="shared" si="8"/>
        <v>50.06</v>
      </c>
      <c r="BX6" s="21">
        <f t="shared" si="8"/>
        <v>49.38</v>
      </c>
      <c r="BY6" s="21">
        <f t="shared" si="8"/>
        <v>48.53</v>
      </c>
      <c r="BZ6" s="21">
        <f t="shared" si="8"/>
        <v>46.11</v>
      </c>
      <c r="CA6" s="20" t="str">
        <f>IF(CA7="","",IF(CA7="-","【-】","【"&amp;SUBSTITUTE(TEXT(CA7,"#,##0.00"),"-","△")&amp;"】"))</f>
        <v>【46.46】</v>
      </c>
      <c r="CB6" s="21">
        <f>IF(CB7="",NA(),CB7)</f>
        <v>367.18</v>
      </c>
      <c r="CC6" s="21">
        <f t="shared" ref="CC6:CK6" si="9">IF(CC7="",NA(),CC7)</f>
        <v>376.71</v>
      </c>
      <c r="CD6" s="21">
        <f t="shared" si="9"/>
        <v>398.78</v>
      </c>
      <c r="CE6" s="21">
        <f t="shared" si="9"/>
        <v>400</v>
      </c>
      <c r="CF6" s="21">
        <f t="shared" si="9"/>
        <v>401.68</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25</v>
      </c>
      <c r="CN6" s="21">
        <f t="shared" ref="CN6:CV6" si="10">IF(CN7="",NA(),CN7)</f>
        <v>25</v>
      </c>
      <c r="CO6" s="21">
        <f t="shared" si="10"/>
        <v>25</v>
      </c>
      <c r="CP6" s="21">
        <f t="shared" si="10"/>
        <v>25</v>
      </c>
      <c r="CQ6" s="21">
        <f t="shared" si="10"/>
        <v>24.68</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324493</v>
      </c>
      <c r="D7" s="23">
        <v>47</v>
      </c>
      <c r="E7" s="23">
        <v>18</v>
      </c>
      <c r="F7" s="23">
        <v>1</v>
      </c>
      <c r="G7" s="23">
        <v>0</v>
      </c>
      <c r="H7" s="23" t="s">
        <v>98</v>
      </c>
      <c r="I7" s="23" t="s">
        <v>99</v>
      </c>
      <c r="J7" s="23" t="s">
        <v>100</v>
      </c>
      <c r="K7" s="23" t="s">
        <v>101</v>
      </c>
      <c r="L7" s="23" t="s">
        <v>102</v>
      </c>
      <c r="M7" s="23" t="s">
        <v>103</v>
      </c>
      <c r="N7" s="24" t="s">
        <v>104</v>
      </c>
      <c r="O7" s="24" t="s">
        <v>105</v>
      </c>
      <c r="P7" s="24">
        <v>0.94</v>
      </c>
      <c r="Q7" s="24">
        <v>100</v>
      </c>
      <c r="R7" s="24">
        <v>3300</v>
      </c>
      <c r="S7" s="24">
        <v>9961</v>
      </c>
      <c r="T7" s="24">
        <v>419.29</v>
      </c>
      <c r="U7" s="24">
        <v>23.76</v>
      </c>
      <c r="V7" s="24">
        <v>93</v>
      </c>
      <c r="W7" s="24">
        <v>0.1</v>
      </c>
      <c r="X7" s="24">
        <v>930</v>
      </c>
      <c r="Y7" s="24">
        <v>94.95</v>
      </c>
      <c r="Z7" s="24">
        <v>93.28</v>
      </c>
      <c r="AA7" s="24">
        <v>93.47</v>
      </c>
      <c r="AB7" s="24">
        <v>91.9</v>
      </c>
      <c r="AC7" s="24">
        <v>91.67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21.5</v>
      </c>
      <c r="BG7" s="24">
        <v>0</v>
      </c>
      <c r="BH7" s="24">
        <v>0</v>
      </c>
      <c r="BI7" s="24">
        <v>0</v>
      </c>
      <c r="BJ7" s="24">
        <v>0</v>
      </c>
      <c r="BK7" s="24">
        <v>855.65</v>
      </c>
      <c r="BL7" s="24">
        <v>862.99</v>
      </c>
      <c r="BM7" s="24">
        <v>782.91</v>
      </c>
      <c r="BN7" s="24">
        <v>783.21</v>
      </c>
      <c r="BO7" s="24">
        <v>902.04</v>
      </c>
      <c r="BP7" s="24">
        <v>881.57</v>
      </c>
      <c r="BQ7" s="24">
        <v>46.27</v>
      </c>
      <c r="BR7" s="24">
        <v>46.23</v>
      </c>
      <c r="BS7" s="24">
        <v>45.07</v>
      </c>
      <c r="BT7" s="24">
        <v>43.08</v>
      </c>
      <c r="BU7" s="24">
        <v>45.65</v>
      </c>
      <c r="BV7" s="24">
        <v>52.23</v>
      </c>
      <c r="BW7" s="24">
        <v>50.06</v>
      </c>
      <c r="BX7" s="24">
        <v>49.38</v>
      </c>
      <c r="BY7" s="24">
        <v>48.53</v>
      </c>
      <c r="BZ7" s="24">
        <v>46.11</v>
      </c>
      <c r="CA7" s="24">
        <v>46.46</v>
      </c>
      <c r="CB7" s="24">
        <v>367.18</v>
      </c>
      <c r="CC7" s="24">
        <v>376.71</v>
      </c>
      <c r="CD7" s="24">
        <v>398.78</v>
      </c>
      <c r="CE7" s="24">
        <v>400</v>
      </c>
      <c r="CF7" s="24">
        <v>401.68</v>
      </c>
      <c r="CG7" s="24">
        <v>294.05</v>
      </c>
      <c r="CH7" s="24">
        <v>309.22000000000003</v>
      </c>
      <c r="CI7" s="24">
        <v>316.97000000000003</v>
      </c>
      <c r="CJ7" s="24">
        <v>326.17</v>
      </c>
      <c r="CK7" s="24">
        <v>336.93</v>
      </c>
      <c r="CL7" s="24">
        <v>339.86</v>
      </c>
      <c r="CM7" s="24">
        <v>25</v>
      </c>
      <c r="CN7" s="24">
        <v>25</v>
      </c>
      <c r="CO7" s="24">
        <v>25</v>
      </c>
      <c r="CP7" s="24">
        <v>25</v>
      </c>
      <c r="CQ7" s="24">
        <v>24.68</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2023-12-12T03:02:16Z</dcterms:created>
  <dcterms:modified xsi:type="dcterms:W3CDTF">2024-02-05T02:41:24Z</dcterms:modified>
  <cp:category/>
</cp:coreProperties>
</file>