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2022_324493_47_1718\"/>
    </mc:Choice>
  </mc:AlternateContent>
  <workbookProtection workbookAlgorithmName="SHA-512" workbookHashValue="ROm9Qh1J9aCvtoo+rVMFtROxPeimTdxXnLniYDTHgBbQzHCWj/4Ltu6QW9MLH6t1Mummm8OLXTeNSFrmDHFh6Q==" workbookSaltValue="2bMkeszZdfHXKbHGp3O1r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<sst xmlns="http://schemas.openxmlformats.org/spreadsheetml/2006/main" count="236" uniqueCount="118">
  <si>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</si>
  <si>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</si>
  <si>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</si>
  <si>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</si>
  <si>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</si>
  <si>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</si>
  <si>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</si>
  <si>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</si>
  <si>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</si>
  <si>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</si>
  <si>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</si>
  <si>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</si>
  <si>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</si>
  <si>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</si>
  <si>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</si>
  <si>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</si>
  <si>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</si>
  <si>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</si>
  <si>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</si>
  <si>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</si>
  <si>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</si>
  <si>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</si>
  <si>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</si>
  <si>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</si>
  <si>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</si>
  <si>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</si>
  <si>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</si>
  <si>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</si>
  <si>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</si>
  <si>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</si>
  <si>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</si>
  <si>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</si>
  <si>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</si>
  <si>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</si>
  <si>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</si>
  <si>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</si>
  <si>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</si>
  <si>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</si>
  <si>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</si>
  <si>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</si>
  <si>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</si>
  <si>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</si>
  <si>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</si>
  <si>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</si>
  <si>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</si>
  <si>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</si>
  <si>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</si>
  <si>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</si>
  <si>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</si>
  <si>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</si>
  <si>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</si>
  <si>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</si>
  <si>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</si>
  <si>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</si>
  <si>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</si>
  <si>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</si>
  <si>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</si>
  <si>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</si>
  <si>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</si>
  <si>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</si>
  <si>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</si>
  <si>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</si>
  <si>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</si>
  <si>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</si>
  <si>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</si>
  <si>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</si>
  <si>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</si>
  <si>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</si>
  <si>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</si>
  <si>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</si>
  <si>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</si>
  <si>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</si>
  <si>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</si>
  <si>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</si>
  <si>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</si>
  <si>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</si>
  <si>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</si>
  <si>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</si>
  <si>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</si>
  <si>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</si>
  <si>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</si>
  <si>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</si>
  <si>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</si>
  <si>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</si>
  <si>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</si>
  <si>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</si>
  <si>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</si>
  <si>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</si>
  <si>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</si>
  <si>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</si>
  <si>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</si>
  <si>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</si>
  <si>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</si>
  <si>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</si>
  <si>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</si>
  <si>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</si>
  <si>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</si>
  <si>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</si>
  <si>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</si>
  <si>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</si>
  <si>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</si>
  <si>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</si>
  <si>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</si>
  <si>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</si>
  <si>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</si>
  <si>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</si>
  <si>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</si>
  <si>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</si>
  <si>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</si>
  <si>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</si>
  <si>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</si>
  <si>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</si>
  <si>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</si>
  <si>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</si>
  <si>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</si>
  <si>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汚水処理原価については、施設の修繕、改築更新の費用が目立っておらず、類似団体と比較しても低い状態にある。また、収益的収支については、近年減少傾向にある。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42" eb="144">
      <t>ケイコウ</t>
    </rPh>
    <rPh sb="150" eb="153">
      <t>スイセンカ</t>
    </rPh>
    <rPh sb="153" eb="154">
      <t>リツ</t>
    </rPh>
    <rPh sb="158" eb="160">
      <t>ルイジ</t>
    </rPh>
    <rPh sb="160" eb="162">
      <t>ダンタイ</t>
    </rPh>
    <rPh sb="163" eb="165">
      <t>ヒカク</t>
    </rPh>
    <rPh sb="167" eb="168">
      <t>ヒク</t>
    </rPh>
    <rPh sb="172" eb="174">
      <t>セツゾク</t>
    </rPh>
    <rPh sb="174" eb="176">
      <t>カンショウ</t>
    </rPh>
    <rPh sb="177" eb="178">
      <t>オコナ</t>
    </rPh>
    <rPh sb="182" eb="184">
      <t>カンイ</t>
    </rPh>
    <rPh sb="184" eb="186">
      <t>ハイスイ</t>
    </rPh>
    <rPh sb="186" eb="188">
      <t>ショリ</t>
    </rPh>
    <rPh sb="188" eb="190">
      <t>シセツ</t>
    </rPh>
    <rPh sb="192" eb="194">
      <t>セツゾク</t>
    </rPh>
    <rPh sb="194" eb="196">
      <t>ソクシン</t>
    </rPh>
    <rPh sb="197" eb="199">
      <t>コンゴ</t>
    </rPh>
    <rPh sb="200" eb="201">
      <t>スス</t>
    </rPh>
    <rPh sb="203" eb="205">
      <t>ヒツヨウ</t>
    </rPh>
    <rPh sb="211" eb="213">
      <t>ケイヒ</t>
    </rPh>
    <rPh sb="213" eb="215">
      <t>カイシュウ</t>
    </rPh>
    <rPh sb="215" eb="216">
      <t>リツ</t>
    </rPh>
    <rPh sb="217" eb="219">
      <t>ルイジ</t>
    </rPh>
    <rPh sb="219" eb="221">
      <t>ダンタイ</t>
    </rPh>
    <rPh sb="222" eb="224">
      <t>ヒカク</t>
    </rPh>
    <rPh sb="227" eb="228">
      <t>タカ</t>
    </rPh>
    <rPh sb="229" eb="231">
      <t>スイジュン</t>
    </rPh>
    <rPh sb="232" eb="233">
      <t>タモ</t>
    </rPh>
    <rPh sb="240" eb="242">
      <t>コンゴ</t>
    </rPh>
    <rPh sb="243" eb="245">
      <t>ショウシ</t>
    </rPh>
    <rPh sb="245" eb="247">
      <t>コウレイ</t>
    </rPh>
    <rPh sb="247" eb="248">
      <t>カ</t>
    </rPh>
    <rPh sb="249" eb="251">
      <t>シゼン</t>
    </rPh>
    <rPh sb="251" eb="252">
      <t>ゲン</t>
    </rPh>
    <rPh sb="252" eb="253">
      <t>トウ</t>
    </rPh>
    <rPh sb="256" eb="258">
      <t>ジンコウ</t>
    </rPh>
    <rPh sb="258" eb="260">
      <t>ゲンショウ</t>
    </rPh>
    <rPh sb="263" eb="266">
      <t>ゲスイドウ</t>
    </rPh>
    <rPh sb="266" eb="269">
      <t>シヨウリョウ</t>
    </rPh>
    <rPh sb="270" eb="272">
      <t>ゲンショウ</t>
    </rPh>
    <rPh sb="273" eb="274">
      <t>テン</t>
    </rPh>
    <rPh sb="277" eb="279">
      <t>ヨソク</t>
    </rPh>
    <rPh sb="285" eb="287">
      <t>シュウエキ</t>
    </rPh>
    <rPh sb="288" eb="291">
      <t>アンテイテキ</t>
    </rPh>
    <rPh sb="291" eb="293">
      <t>カクホ</t>
    </rPh>
    <rPh sb="294" eb="296">
      <t>カダイ</t>
    </rPh>
    <phoneticPr fontId="4"/>
  </si>
  <si>
    <t>2処理区のうち大原処理区は供用開始後22年を経過していることから、維持修繕に関する費用が増加する傾向にある。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63" eb="65">
      <t>ハンダン</t>
    </rPh>
    <rPh sb="66" eb="68">
      <t>メヤス</t>
    </rPh>
    <rPh sb="73" eb="74">
      <t>ネン</t>
    </rPh>
    <rPh sb="75" eb="77">
      <t>ケイカ</t>
    </rPh>
    <rPh sb="84" eb="86">
      <t>ゲンザイ</t>
    </rPh>
    <rPh sb="87" eb="89">
      <t>イジ</t>
    </rPh>
    <rPh sb="89" eb="91">
      <t>カンリ</t>
    </rPh>
    <rPh sb="91" eb="93">
      <t>イタク</t>
    </rPh>
    <rPh sb="97" eb="99">
      <t>シセツ</t>
    </rPh>
    <rPh sb="100" eb="102">
      <t>ジョウキョウ</t>
    </rPh>
    <rPh sb="103" eb="105">
      <t>ハアク</t>
    </rPh>
    <rPh sb="106" eb="108">
      <t>イジョウ</t>
    </rPh>
    <rPh sb="109" eb="110">
      <t>タイ</t>
    </rPh>
    <rPh sb="112" eb="114">
      <t>ハヤメ</t>
    </rPh>
    <rPh sb="115" eb="117">
      <t>タイサク</t>
    </rPh>
    <rPh sb="124" eb="126">
      <t>イジ</t>
    </rPh>
    <rPh sb="126" eb="128">
      <t>シュウゼン</t>
    </rPh>
    <rPh sb="128" eb="129">
      <t>ヒ</t>
    </rPh>
    <rPh sb="130" eb="131">
      <t>オサ</t>
    </rPh>
    <phoneticPr fontId="15"/>
  </si>
  <si>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は、現在経費回収率が類似団体と比較して高い水準で保たれているが、今後の人口減少による下水道使用料の減少を考慮し、安定した事業経営を維持するために、適正な資産維持費等を含めた検討が必要で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4" eb="186">
      <t>ゲンザイ</t>
    </rPh>
    <rPh sb="186" eb="188">
      <t>ケイヒ</t>
    </rPh>
    <rPh sb="188" eb="190">
      <t>カイシュウ</t>
    </rPh>
    <rPh sb="190" eb="191">
      <t>リツ</t>
    </rPh>
    <rPh sb="201" eb="202">
      <t>タカ</t>
    </rPh>
    <rPh sb="203" eb="205">
      <t>スイジュン</t>
    </rPh>
    <rPh sb="206" eb="207">
      <t>タモ</t>
    </rPh>
    <rPh sb="214" eb="216">
      <t>コンゴ</t>
    </rPh>
    <rPh sb="217" eb="219">
      <t>ジンコウ</t>
    </rPh>
    <rPh sb="219" eb="221">
      <t>ゲンショウ</t>
    </rPh>
    <rPh sb="224" eb="227">
      <t>ゲスイドウ</t>
    </rPh>
    <rPh sb="227" eb="230">
      <t>シヨウリョウ</t>
    </rPh>
    <rPh sb="231" eb="233">
      <t>ゲンショウ</t>
    </rPh>
    <rPh sb="234" eb="236">
      <t>コウリョ</t>
    </rPh>
    <rPh sb="238" eb="240">
      <t>アンテイ</t>
    </rPh>
    <rPh sb="244" eb="246">
      <t>ケイエイ</t>
    </rPh>
    <rPh sb="247" eb="249">
      <t>イジ</t>
    </rPh>
    <rPh sb="255" eb="257">
      <t>テキセイ</t>
    </rPh>
    <rPh sb="258" eb="260">
      <t>シサン</t>
    </rPh>
    <rPh sb="260" eb="262">
      <t>イジ</t>
    </rPh>
    <rPh sb="262" eb="263">
      <t>ヒ</t>
    </rPh>
    <rPh sb="263" eb="264">
      <t>トウ</t>
    </rPh>
    <rPh sb="265" eb="266">
      <t>フク</t>
    </rPh>
    <rPh sb="268" eb="270">
      <t>ケントウ</t>
    </rPh>
    <rPh sb="271" eb="27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</si>
</sst>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34-49A6-8F7E-0E7C80157666}"/>
            </c:ext>
          </c:extLst>
        </c:ser>
        <c:dLbls>
          <c:showLegendKey val="0"/>
          <c:showVal val="0"/>
          <c:showCatName val="0"/>
          <c:showSerName val="0"/>
          <c:showPercent val="0"/>
          <c:showBubbleSize val="0"/>
        </c:dLbls>
        <c:gapWidth val="150"/>
        <c:axId val="481590936"/>
        <c:axId val="48158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434-49A6-8F7E-0E7C80157666}"/>
            </c:ext>
          </c:extLst>
        </c:ser>
        <c:dLbls>
          <c:showLegendKey val="0"/>
          <c:showVal val="0"/>
          <c:showCatName val="0"/>
          <c:showSerName val="0"/>
          <c:showPercent val="0"/>
          <c:showBubbleSize val="0"/>
        </c:dLbls>
        <c:marker val="1"/>
        <c:smooth val="0"/>
        <c:axId val="481590936"/>
        <c:axId val="481581528"/>
      </c:lineChart>
      <c:dateAx>
        <c:axId val="481590936"/>
        <c:scaling>
          <c:orientation val="minMax"/>
        </c:scaling>
        <c:delete val="1"/>
        <c:axPos val="b"/>
        <c:numFmt formatCode="&quot;H&quot;yy" sourceLinked="1"/>
        <c:majorTickMark val="none"/>
        <c:minorTickMark val="none"/>
        <c:tickLblPos val="none"/>
        <c:crossAx val="481581528"/>
        <c:crosses val="autoZero"/>
        <c:auto val="1"/>
        <c:lblOffset val="100"/>
        <c:baseTimeUnit val="years"/>
      </c:dateAx>
      <c:valAx>
        <c:axId val="4815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83.73</c:v>
                </c:pt>
                <c:pt idx="1">
                  <c:v>82.08</c:v>
                </c:pt>
                <c:pt idx="2">
                  <c:v>81.489999999999995</c:v>
                </c:pt>
                <c:pt idx="3">
                  <c:v>81.25</c:v>
                </c:pt>
                <c:pt idx="4">
                  <c:v>80.72</c:v>
                </c:pt>
              </c:numCache>
            </c:numRef>
          </c:val>
          <c:extLst xmlns:c16r2="http://schemas.microsoft.com/office/drawing/2015/06/chart">
            <c:ext xmlns:c16="http://schemas.microsoft.com/office/drawing/2014/chart" uri="{C3380CC4-5D6E-409C-BE32-E72D297353CC}">
              <c16:uniqueId val="{00000000-24E8-40C9-8FF0-21BB6BA1AFB7}"/>
            </c:ext>
          </c:extLst>
        </c:ser>
        <c:dLbls>
          <c:showLegendKey val="0"/>
          <c:showVal val="0"/>
          <c:showCatName val="0"/>
          <c:showSerName val="0"/>
          <c:showPercent val="0"/>
          <c:showBubbleSize val="0"/>
        </c:dLbls>
        <c:gapWidth val="150"/>
        <c:axId val="481584664"/>
        <c:axId val="48158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E8-40C9-8FF0-21BB6BA1AFB7}"/>
            </c:ext>
          </c:extLst>
        </c:ser>
        <c:dLbls>
          <c:showLegendKey val="0"/>
          <c:showVal val="0"/>
          <c:showCatName val="0"/>
          <c:showSerName val="0"/>
          <c:showPercent val="0"/>
          <c:showBubbleSize val="0"/>
        </c:dLbls>
        <c:marker val="1"/>
        <c:smooth val="0"/>
        <c:axId val="481584664"/>
        <c:axId val="481582312"/>
      </c:lineChart>
      <c:dateAx>
        <c:axId val="481584664"/>
        <c:scaling>
          <c:orientation val="minMax"/>
        </c:scaling>
        <c:delete val="1"/>
        <c:axPos val="b"/>
        <c:numFmt formatCode="&quot;H&quot;yy" sourceLinked="1"/>
        <c:majorTickMark val="none"/>
        <c:minorTickMark val="none"/>
        <c:tickLblPos val="none"/>
        <c:crossAx val="481582312"/>
        <c:crosses val="autoZero"/>
        <c:auto val="1"/>
        <c:lblOffset val="100"/>
        <c:baseTimeUnit val="years"/>
      </c:dateAx>
      <c:valAx>
        <c:axId val="48158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9-4529-86BE-B9079F99D0B6}"/>
            </c:ext>
          </c:extLst>
        </c:ser>
        <c:dLbls>
          <c:showLegendKey val="0"/>
          <c:showVal val="0"/>
          <c:showCatName val="0"/>
          <c:showSerName val="0"/>
          <c:showPercent val="0"/>
          <c:showBubbleSize val="0"/>
        </c:dLbls>
        <c:gapWidth val="150"/>
        <c:axId val="481583488"/>
        <c:axId val="48158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9-4529-86BE-B9079F99D0B6}"/>
            </c:ext>
          </c:extLst>
        </c:ser>
        <c:dLbls>
          <c:showLegendKey val="0"/>
          <c:showVal val="0"/>
          <c:showCatName val="0"/>
          <c:showSerName val="0"/>
          <c:showPercent val="0"/>
          <c:showBubbleSize val="0"/>
        </c:dLbls>
        <c:marker val="1"/>
        <c:smooth val="0"/>
        <c:axId val="481583488"/>
        <c:axId val="481583880"/>
      </c:lineChart>
      <c:dateAx>
        <c:axId val="481583488"/>
        <c:scaling>
          <c:orientation val="minMax"/>
        </c:scaling>
        <c:delete val="1"/>
        <c:axPos val="b"/>
        <c:numFmt formatCode="&quot;H&quot;yy" sourceLinked="1"/>
        <c:majorTickMark val="none"/>
        <c:minorTickMark val="none"/>
        <c:tickLblPos val="none"/>
        <c:crossAx val="481583880"/>
        <c:crosses val="autoZero"/>
        <c:auto val="1"/>
        <c:lblOffset val="100"/>
        <c:baseTimeUnit val="years"/>
      </c:dateAx>
      <c:valAx>
        <c:axId val="48158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91-47D8-A1DF-9A2A3D7FBA44}"/>
            </c:ext>
          </c:extLst>
        </c:ser>
        <c:dLbls>
          <c:showLegendKey val="0"/>
          <c:showVal val="0"/>
          <c:showCatName val="0"/>
          <c:showSerName val="0"/>
          <c:showPercent val="0"/>
          <c:showBubbleSize val="0"/>
        </c:dLbls>
        <c:gapWidth val="150"/>
        <c:axId val="481593680"/>
        <c:axId val="48159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91-47D8-A1DF-9A2A3D7FBA44}"/>
            </c:ext>
          </c:extLst>
        </c:ser>
        <c:dLbls>
          <c:showLegendKey val="0"/>
          <c:showVal val="0"/>
          <c:showCatName val="0"/>
          <c:showSerName val="0"/>
          <c:showPercent val="0"/>
          <c:showBubbleSize val="0"/>
        </c:dLbls>
        <c:marker val="1"/>
        <c:smooth val="0"/>
        <c:axId val="481593680"/>
        <c:axId val="481592112"/>
      </c:lineChart>
      <c:dateAx>
        <c:axId val="481593680"/>
        <c:scaling>
          <c:orientation val="minMax"/>
        </c:scaling>
        <c:delete val="1"/>
        <c:axPos val="b"/>
        <c:numFmt formatCode="&quot;H&quot;yy" sourceLinked="1"/>
        <c:majorTickMark val="none"/>
        <c:minorTickMark val="none"/>
        <c:tickLblPos val="none"/>
        <c:crossAx val="481592112"/>
        <c:crosses val="autoZero"/>
        <c:auto val="1"/>
        <c:lblOffset val="100"/>
        <c:baseTimeUnit val="years"/>
      </c:dateAx>
      <c:valAx>
        <c:axId val="48159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63-4FF0-B78D-F0D91E858C00}"/>
            </c:ext>
          </c:extLst>
        </c:ser>
        <c:dLbls>
          <c:showLegendKey val="0"/>
          <c:showVal val="0"/>
          <c:showCatName val="0"/>
          <c:showSerName val="0"/>
          <c:showPercent val="0"/>
          <c:showBubbleSize val="0"/>
        </c:dLbls>
        <c:gapWidth val="150"/>
        <c:axId val="485985528"/>
        <c:axId val="4859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63-4FF0-B78D-F0D91E858C00}"/>
            </c:ext>
          </c:extLst>
        </c:ser>
        <c:dLbls>
          <c:showLegendKey val="0"/>
          <c:showVal val="0"/>
          <c:showCatName val="0"/>
          <c:showSerName val="0"/>
          <c:showPercent val="0"/>
          <c:showBubbleSize val="0"/>
        </c:dLbls>
        <c:marker val="1"/>
        <c:smooth val="0"/>
        <c:axId val="485985528"/>
        <c:axId val="485983960"/>
      </c:lineChart>
      <c:dateAx>
        <c:axId val="485985528"/>
        <c:scaling>
          <c:orientation val="minMax"/>
        </c:scaling>
        <c:delete val="1"/>
        <c:axPos val="b"/>
        <c:numFmt formatCode="&quot;H&quot;yy" sourceLinked="1"/>
        <c:majorTickMark val="none"/>
        <c:minorTickMark val="none"/>
        <c:tickLblPos val="none"/>
        <c:crossAx val="485983960"/>
        <c:crosses val="autoZero"/>
        <c:auto val="1"/>
        <c:lblOffset val="100"/>
        <c:baseTimeUnit val="years"/>
      </c:dateAx>
      <c:valAx>
        <c:axId val="4859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8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89-4344-80D0-E1C528AB79DD}"/>
            </c:ext>
          </c:extLst>
        </c:ser>
        <c:dLbls>
          <c:showLegendKey val="0"/>
          <c:showVal val="0"/>
          <c:showCatName val="0"/>
          <c:showSerName val="0"/>
          <c:showPercent val="0"/>
          <c:showBubbleSize val="0"/>
        </c:dLbls>
        <c:gapWidth val="150"/>
        <c:axId val="485980824"/>
        <c:axId val="48598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89-4344-80D0-E1C528AB79DD}"/>
            </c:ext>
          </c:extLst>
        </c:ser>
        <c:dLbls>
          <c:showLegendKey val="0"/>
          <c:showVal val="0"/>
          <c:showCatName val="0"/>
          <c:showSerName val="0"/>
          <c:showPercent val="0"/>
          <c:showBubbleSize val="0"/>
        </c:dLbls>
        <c:marker val="1"/>
        <c:smooth val="0"/>
        <c:axId val="485980824"/>
        <c:axId val="485984744"/>
      </c:lineChart>
      <c:dateAx>
        <c:axId val="485980824"/>
        <c:scaling>
          <c:orientation val="minMax"/>
        </c:scaling>
        <c:delete val="1"/>
        <c:axPos val="b"/>
        <c:numFmt formatCode="&quot;H&quot;yy" sourceLinked="1"/>
        <c:majorTickMark val="none"/>
        <c:minorTickMark val="none"/>
        <c:tickLblPos val="none"/>
        <c:crossAx val="485984744"/>
        <c:crosses val="autoZero"/>
        <c:auto val="1"/>
        <c:lblOffset val="100"/>
        <c:baseTimeUnit val="years"/>
      </c:dateAx>
      <c:valAx>
        <c:axId val="48598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8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38.33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D5-411B-B11D-3DD5FF2D997A}"/>
            </c:ext>
          </c:extLst>
        </c:ser>
        <c:dLbls>
          <c:showLegendKey val="0"/>
          <c:showVal val="0"/>
          <c:showCatName val="0"/>
          <c:showSerName val="0"/>
          <c:showPercent val="0"/>
          <c:showBubbleSize val="0"/>
        </c:dLbls>
        <c:gapWidth val="150"/>
        <c:axId val="485974944"/>
        <c:axId val="48598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xmlns:c16r2="http://schemas.microsoft.com/office/drawing/2015/06/chart">
            <c:ext xmlns:c16="http://schemas.microsoft.com/office/drawing/2014/chart" uri="{C3380CC4-5D6E-409C-BE32-E72D297353CC}">
              <c16:uniqueId val="{00000001-48D5-411B-B11D-3DD5FF2D997A}"/>
            </c:ext>
          </c:extLst>
        </c:ser>
        <c:dLbls>
          <c:showLegendKey val="0"/>
          <c:showVal val="0"/>
          <c:showCatName val="0"/>
          <c:showSerName val="0"/>
          <c:showPercent val="0"/>
          <c:showBubbleSize val="0"/>
        </c:dLbls>
        <c:marker val="1"/>
        <c:smooth val="0"/>
        <c:axId val="485974944"/>
        <c:axId val="485981608"/>
      </c:lineChart>
      <c:dateAx>
        <c:axId val="485974944"/>
        <c:scaling>
          <c:orientation val="minMax"/>
        </c:scaling>
        <c:delete val="1"/>
        <c:axPos val="b"/>
        <c:numFmt formatCode="&quot;H&quot;yy" sourceLinked="1"/>
        <c:majorTickMark val="none"/>
        <c:minorTickMark val="none"/>
        <c:tickLblPos val="none"/>
        <c:crossAx val="485981608"/>
        <c:crosses val="autoZero"/>
        <c:auto val="1"/>
        <c:lblOffset val="100"/>
        <c:baseTimeUnit val="years"/>
      </c:dateAx>
      <c:valAx>
        <c:axId val="48598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83.04</c:v>
                </c:pt>
                <c:pt idx="1">
                  <c:v>89.88</c:v>
                </c:pt>
                <c:pt idx="2">
                  <c:v>70.14</c:v>
                </c:pt>
                <c:pt idx="3">
                  <c:v>75.95</c:v>
                </c:pt>
                <c:pt idx="4">
                  <c:v>66.989999999999995</c:v>
                </c:pt>
              </c:numCache>
            </c:numRef>
          </c:val>
          <c:extLst xmlns:c16r2="http://schemas.microsoft.com/office/drawing/2015/06/chart">
            <c:ext xmlns:c16="http://schemas.microsoft.com/office/drawing/2014/chart" uri="{C3380CC4-5D6E-409C-BE32-E72D297353CC}">
              <c16:uniqueId val="{00000000-1D35-40A6-AC0E-055C5FFAA580}"/>
            </c:ext>
          </c:extLst>
        </c:ser>
        <c:dLbls>
          <c:showLegendKey val="0"/>
          <c:showVal val="0"/>
          <c:showCatName val="0"/>
          <c:showSerName val="0"/>
          <c:showPercent val="0"/>
          <c:showBubbleSize val="0"/>
        </c:dLbls>
        <c:gapWidth val="150"/>
        <c:axId val="485985136"/>
        <c:axId val="48597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xmlns:c16r2="http://schemas.microsoft.com/office/drawing/2015/06/chart">
            <c:ext xmlns:c16="http://schemas.microsoft.com/office/drawing/2014/chart" uri="{C3380CC4-5D6E-409C-BE32-E72D297353CC}">
              <c16:uniqueId val="{00000001-1D35-40A6-AC0E-055C5FFAA580}"/>
            </c:ext>
          </c:extLst>
        </c:ser>
        <c:dLbls>
          <c:showLegendKey val="0"/>
          <c:showVal val="0"/>
          <c:showCatName val="0"/>
          <c:showSerName val="0"/>
          <c:showPercent val="0"/>
          <c:showBubbleSize val="0"/>
        </c:dLbls>
        <c:marker val="1"/>
        <c:smooth val="0"/>
        <c:axId val="485985136"/>
        <c:axId val="485974160"/>
      </c:lineChart>
      <c:dateAx>
        <c:axId val="485985136"/>
        <c:scaling>
          <c:orientation val="minMax"/>
        </c:scaling>
        <c:delete val="1"/>
        <c:axPos val="b"/>
        <c:numFmt formatCode="&quot;H&quot;yy" sourceLinked="1"/>
        <c:majorTickMark val="none"/>
        <c:minorTickMark val="none"/>
        <c:tickLblPos val="none"/>
        <c:crossAx val="485974160"/>
        <c:crosses val="autoZero"/>
        <c:auto val="1"/>
        <c:lblOffset val="100"/>
        <c:baseTimeUnit val="years"/>
      </c:dateAx>
      <c:valAx>
        <c:axId val="48597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329.91</c:v>
                </c:pt>
                <c:pt idx="1">
                  <c:v>326.38</c:v>
                </c:pt>
                <c:pt idx="2">
                  <c:v>367.03</c:v>
                </c:pt>
                <c:pt idx="3">
                  <c:v>325.27999999999997</c:v>
                </c:pt>
                <c:pt idx="4">
                  <c:v>392.77</c:v>
                </c:pt>
              </c:numCache>
            </c:numRef>
          </c:val>
          <c:extLst xmlns:c16r2="http://schemas.microsoft.com/office/drawing/2015/06/chart">
            <c:ext xmlns:c16="http://schemas.microsoft.com/office/drawing/2014/chart" uri="{C3380CC4-5D6E-409C-BE32-E72D297353CC}">
              <c16:uniqueId val="{00000000-1AF8-450D-AF4E-3170A39275B0}"/>
            </c:ext>
          </c:extLst>
        </c:ser>
        <c:dLbls>
          <c:showLegendKey val="0"/>
          <c:showVal val="0"/>
          <c:showCatName val="0"/>
          <c:showSerName val="0"/>
          <c:showPercent val="0"/>
          <c:showBubbleSize val="0"/>
        </c:dLbls>
        <c:gapWidth val="150"/>
        <c:axId val="485982000"/>
        <c:axId val="48597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xmlns:c16r2="http://schemas.microsoft.com/office/drawing/2015/06/chart">
            <c:ext xmlns:c16="http://schemas.microsoft.com/office/drawing/2014/chart" uri="{C3380CC4-5D6E-409C-BE32-E72D297353CC}">
              <c16:uniqueId val="{00000001-1AF8-450D-AF4E-3170A39275B0}"/>
            </c:ext>
          </c:extLst>
        </c:ser>
        <c:dLbls>
          <c:showLegendKey val="0"/>
          <c:showVal val="0"/>
          <c:showCatName val="0"/>
          <c:showSerName val="0"/>
          <c:showPercent val="0"/>
          <c:showBubbleSize val="0"/>
        </c:dLbls>
        <c:marker val="1"/>
        <c:smooth val="0"/>
        <c:axId val="485982000"/>
        <c:axId val="485977296"/>
      </c:lineChart>
      <c:dateAx>
        <c:axId val="485982000"/>
        <c:scaling>
          <c:orientation val="minMax"/>
        </c:scaling>
        <c:delete val="1"/>
        <c:axPos val="b"/>
        <c:numFmt formatCode="&quot;H&quot;yy" sourceLinked="1"/>
        <c:majorTickMark val="none"/>
        <c:minorTickMark val="none"/>
        <c:tickLblPos val="none"/>
        <c:crossAx val="485977296"/>
        <c:crosses val="autoZero"/>
        <c:auto val="1"/>
        <c:lblOffset val="100"/>
        <c:baseTimeUnit val="years"/>
      </c:dateAx>
      <c:valAx>
        <c:axId val="4859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8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30.77</c:v>
                </c:pt>
                <c:pt idx="1">
                  <c:v>30.77</c:v>
                </c:pt>
                <c:pt idx="2">
                  <c:v>28.21</c:v>
                </c:pt>
                <c:pt idx="3">
                  <c:v>28.21</c:v>
                </c:pt>
                <c:pt idx="4">
                  <c:v>28.21</c:v>
                </c:pt>
              </c:numCache>
            </c:numRef>
          </c:val>
          <c:extLst xmlns:c16r2="http://schemas.microsoft.com/office/drawing/2015/06/chart">
            <c:ext xmlns:c16="http://schemas.microsoft.com/office/drawing/2014/chart" uri="{C3380CC4-5D6E-409C-BE32-E72D297353CC}">
              <c16:uniqueId val="{00000000-A36D-4476-A77D-16EA21F0697F}"/>
            </c:ext>
          </c:extLst>
        </c:ser>
        <c:dLbls>
          <c:showLegendKey val="0"/>
          <c:showVal val="0"/>
          <c:showCatName val="0"/>
          <c:showSerName val="0"/>
          <c:showPercent val="0"/>
          <c:showBubbleSize val="0"/>
        </c:dLbls>
        <c:gapWidth val="150"/>
        <c:axId val="485982784"/>
        <c:axId val="48598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xmlns:c16r2="http://schemas.microsoft.com/office/drawing/2015/06/chart">
            <c:ext xmlns:c16="http://schemas.microsoft.com/office/drawing/2014/chart" uri="{C3380CC4-5D6E-409C-BE32-E72D297353CC}">
              <c16:uniqueId val="{00000001-A36D-4476-A77D-16EA21F0697F}"/>
            </c:ext>
          </c:extLst>
        </c:ser>
        <c:dLbls>
          <c:showLegendKey val="0"/>
          <c:showVal val="0"/>
          <c:showCatName val="0"/>
          <c:showSerName val="0"/>
          <c:showPercent val="0"/>
          <c:showBubbleSize val="0"/>
        </c:dLbls>
        <c:marker val="1"/>
        <c:smooth val="0"/>
        <c:axId val="485982784"/>
        <c:axId val="485987096"/>
      </c:lineChart>
      <c:dateAx>
        <c:axId val="485982784"/>
        <c:scaling>
          <c:orientation val="minMax"/>
        </c:scaling>
        <c:delete val="1"/>
        <c:axPos val="b"/>
        <c:numFmt formatCode="&quot;H&quot;yy" sourceLinked="1"/>
        <c:majorTickMark val="none"/>
        <c:minorTickMark val="none"/>
        <c:tickLblPos val="none"/>
        <c:crossAx val="485987096"/>
        <c:crosses val="autoZero"/>
        <c:auto val="1"/>
        <c:lblOffset val="100"/>
        <c:baseTimeUnit val="years"/>
      </c:dateAx>
      <c:valAx>
        <c:axId val="4859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85.71</c:v>
                </c:pt>
                <c:pt idx="1">
                  <c:v>84.62</c:v>
                </c:pt>
                <c:pt idx="2">
                  <c:v>92.06</c:v>
                </c:pt>
                <c:pt idx="3">
                  <c:v>92.19</c:v>
                </c:pt>
                <c:pt idx="4">
                  <c:v>92.06</c:v>
                </c:pt>
              </c:numCache>
            </c:numRef>
          </c:val>
          <c:extLst xmlns:c16r2="http://schemas.microsoft.com/office/drawing/2015/06/chart">
            <c:ext xmlns:c16="http://schemas.microsoft.com/office/drawing/2014/chart" uri="{C3380CC4-5D6E-409C-BE32-E72D297353CC}">
              <c16:uniqueId val="{00000000-FF5C-4201-A895-AE4227572A66}"/>
            </c:ext>
          </c:extLst>
        </c:ser>
        <c:dLbls>
          <c:showLegendKey val="0"/>
          <c:showVal val="0"/>
          <c:showCatName val="0"/>
          <c:showSerName val="0"/>
          <c:showPercent val="0"/>
          <c:showBubbleSize val="0"/>
        </c:dLbls>
        <c:gapWidth val="150"/>
        <c:axId val="479059840"/>
        <c:axId val="4790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xmlns:c16r2="http://schemas.microsoft.com/office/drawing/2015/06/chart">
            <c:ext xmlns:c16="http://schemas.microsoft.com/office/drawing/2014/chart" uri="{C3380CC4-5D6E-409C-BE32-E72D297353CC}">
              <c16:uniqueId val="{00000001-FF5C-4201-A895-AE4227572A66}"/>
            </c:ext>
          </c:extLst>
        </c:ser>
        <c:dLbls>
          <c:showLegendKey val="0"/>
          <c:showVal val="0"/>
          <c:showCatName val="0"/>
          <c:showSerName val="0"/>
          <c:showPercent val="0"/>
          <c:showBubbleSize val="0"/>
        </c:dLbls>
        <c:marker val="1"/>
        <c:smooth val="0"/>
        <c:axId val="479059840"/>
        <c:axId val="479056704"/>
      </c:lineChart>
      <c:dateAx>
        <c:axId val="479059840"/>
        <c:scaling>
          <c:orientation val="minMax"/>
        </c:scaling>
        <c:delete val="1"/>
        <c:axPos val="b"/>
        <c:numFmt formatCode="&quot;H&quot;yy" sourceLinked="1"/>
        <c:majorTickMark val="none"/>
        <c:minorTickMark val="none"/>
        <c:tickLblPos val="none"/>
        <c:crossAx val="479056704"/>
        <c:crosses val="autoZero"/>
        <c:auto val="1"/>
        <c:lblOffset val="100"/>
        <c:baseTimeUnit val="years"/>
      </c:dateAx>
      <c:valAx>
        <c:axId val="479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邑南町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9961</v>
      </c>
      <c r="AM8" s="37"/>
      <c r="AN8" s="37"/>
      <c r="AO8" s="37"/>
      <c r="AP8" s="37"/>
      <c r="AQ8" s="37"/>
      <c r="AR8" s="37"/>
      <c r="AS8" s="37"/>
      <c r="AT8" s="38">
        <f>データ!T6</f>
        <v>419.29</v>
      </c>
      <c r="AU8" s="38"/>
      <c r="AV8" s="38"/>
      <c r="AW8" s="38"/>
      <c r="AX8" s="38"/>
      <c r="AY8" s="38"/>
      <c r="AZ8" s="38"/>
      <c r="BA8" s="38"/>
      <c r="BB8" s="38">
        <f>データ!U6</f>
        <v>23.76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0.64</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63</v>
      </c>
      <c r="AM10" s="37"/>
      <c r="AN10" s="37"/>
      <c r="AO10" s="37"/>
      <c r="AP10" s="37"/>
      <c r="AQ10" s="37"/>
      <c r="AR10" s="37"/>
      <c r="AS10" s="37"/>
      <c r="AT10" s="38">
        <f>データ!W6</f>
        <v>0.04</v>
      </c>
      <c r="AU10" s="38"/>
      <c r="AV10" s="38"/>
      <c r="AW10" s="38"/>
      <c r="AX10" s="38"/>
      <c r="AY10" s="38"/>
      <c r="AZ10" s="38"/>
      <c r="BA10" s="38"/>
      <c r="BB10" s="38">
        <f>データ!X6</f>
        <v>1575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44</v>
      </c>
      <c r="N86" s="12" t="s">
        <v>44</v>
      </c>
      <c r="O86" s="12" t="str">
        <f>データ!EO6</f>
        <v>【0.00】</v>
      </c>
    </row>
  </sheetData>
  <sheetProtection algorithmName="SHA-512" hashValue="HhFT827CHPK14/GlkXtuei/iBCJpBK4uV44RcDRatAqb5AKPOlWsjdEZACKCfxWk/501CJdPKf1kAgXgj+QA0Q==" saltValue="LSwp1t1lrVKOwGY0unLx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324493</v>
      </c>
      <c r="D6" s="19">
        <f t="shared" si="3"/>
        <v>47</v>
      </c>
      <c r="E6" s="19">
        <f t="shared" si="3"/>
        <v>17</v>
      </c>
      <c r="F6" s="19">
        <f t="shared" si="3"/>
        <v>8</v>
      </c>
      <c r="G6" s="19">
        <f t="shared" si="3"/>
        <v>0</v>
      </c>
      <c r="H6" s="19" t="str">
        <f t="shared" si="3"/>
        <v>島根県　邑南町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0.64</v>
      </c>
      <c r="Q6" s="20">
        <f t="shared" si="3"/>
        <v>100</v>
      </c>
      <c r="R6" s="20">
        <f t="shared" si="3"/>
        <v>3300</v>
      </c>
      <c r="S6" s="20">
        <f t="shared" si="3"/>
        <v>9961</v>
      </c>
      <c r="T6" s="20">
        <f t="shared" si="3"/>
        <v>419.29</v>
      </c>
      <c r="U6" s="20">
        <f t="shared" si="3"/>
        <v>23.76</v>
      </c>
      <c r="V6" s="20">
        <f t="shared" si="3"/>
        <v>63</v>
      </c>
      <c r="W6" s="20">
        <f t="shared" si="3"/>
        <v>0.04</v>
      </c>
      <c r="X6" s="20">
        <f t="shared" si="3"/>
        <v>1575</v>
      </c>
      <c r="Y6" s="21">
        <f>IF(Y7="",NA(),Y7)</f>
        <v>83.73</v>
      </c>
      <c r="Z6" s="21">
        <f t="shared" ref="Z6:AH6" si="4">IF(Z7="",NA(),Z7)</f>
        <v>82.08</v>
      </c>
      <c r="AA6" s="21">
        <f t="shared" si="4"/>
        <v>81.489999999999995</v>
      </c>
      <c r="AB6" s="21">
        <f t="shared" si="4"/>
        <v>81.25</v>
      </c>
      <c r="AC6" s="21">
        <f t="shared" si="4"/>
        <v>80.72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38.33</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83.04</v>
      </c>
      <c r="BR6" s="21">
        <f t="shared" ref="BR6:BZ6" si="8">IF(BR7="",NA(),BR7)</f>
        <v>89.88</v>
      </c>
      <c r="BS6" s="21">
        <f t="shared" si="8"/>
        <v>70.14</v>
      </c>
      <c r="BT6" s="21">
        <f t="shared" si="8"/>
        <v>75.95</v>
      </c>
      <c r="BU6" s="21">
        <f t="shared" si="8"/>
        <v>66.989999999999995</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329.91</v>
      </c>
      <c r="CC6" s="21">
        <f t="shared" ref="CC6:CK6" si="9">IF(CC7="",NA(),CC7)</f>
        <v>326.38</v>
      </c>
      <c r="CD6" s="21">
        <f t="shared" si="9"/>
        <v>367.03</v>
      </c>
      <c r="CE6" s="21">
        <f t="shared" si="9"/>
        <v>325.27999999999997</v>
      </c>
      <c r="CF6" s="21">
        <f t="shared" si="9"/>
        <v>392.77</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30.77</v>
      </c>
      <c r="CN6" s="21">
        <f t="shared" ref="CN6:CV6" si="10">IF(CN7="",NA(),CN7)</f>
        <v>30.77</v>
      </c>
      <c r="CO6" s="21">
        <f t="shared" si="10"/>
        <v>28.21</v>
      </c>
      <c r="CP6" s="21">
        <f t="shared" si="10"/>
        <v>28.21</v>
      </c>
      <c r="CQ6" s="21">
        <f t="shared" si="10"/>
        <v>28.21</v>
      </c>
      <c r="CR6" s="21">
        <f t="shared" si="10"/>
        <v>27.09</v>
      </c>
      <c r="CS6" s="21">
        <f t="shared" si="10"/>
        <v>26.64</v>
      </c>
      <c r="CT6" s="21">
        <f t="shared" si="10"/>
        <v>26.11</v>
      </c>
      <c r="CU6" s="21">
        <f t="shared" si="10"/>
        <v>24.44</v>
      </c>
      <c r="CV6" s="21">
        <f t="shared" si="10"/>
        <v>25.16</v>
      </c>
      <c r="CW6" s="20" t="str">
        <f>IF(CW7="","",IF(CW7="-","【-】","【"&amp;SUBSTITUTE(TEXT(CW7,"#,##0.00"),"-","△")&amp;"】"))</f>
        <v>【25.16】</v>
      </c>
      <c r="CX6" s="21">
        <f>IF(CX7="",NA(),CX7)</f>
        <v>85.71</v>
      </c>
      <c r="CY6" s="21">
        <f t="shared" ref="CY6:DG6" si="11">IF(CY7="",NA(),CY7)</f>
        <v>84.62</v>
      </c>
      <c r="CZ6" s="21">
        <f t="shared" si="11"/>
        <v>92.06</v>
      </c>
      <c r="DA6" s="21">
        <f t="shared" si="11"/>
        <v>92.19</v>
      </c>
      <c r="DB6" s="21">
        <f t="shared" si="11"/>
        <v>92.06</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324493</v>
      </c>
      <c r="D7" s="23">
        <v>47</v>
      </c>
      <c r="E7" s="23">
        <v>17</v>
      </c>
      <c r="F7" s="23">
        <v>8</v>
      </c>
      <c r="G7" s="23">
        <v>0</v>
      </c>
      <c r="H7" s="23" t="s">
        <v>97</v>
      </c>
      <c r="I7" s="23" t="s">
        <v>98</v>
      </c>
      <c r="J7" s="23" t="s">
        <v>99</v>
      </c>
      <c r="K7" s="23" t="s">
        <v>100</v>
      </c>
      <c r="L7" s="23" t="s">
        <v>101</v>
      </c>
      <c r="M7" s="23" t="s">
        <v>102</v>
      </c>
      <c r="N7" s="24" t="s">
        <v>103</v>
      </c>
      <c r="O7" s="24" t="s">
        <v>104</v>
      </c>
      <c r="P7" s="24">
        <v>0.64</v>
      </c>
      <c r="Q7" s="24">
        <v>100</v>
      </c>
      <c r="R7" s="24">
        <v>3300</v>
      </c>
      <c r="S7" s="24">
        <v>9961</v>
      </c>
      <c r="T7" s="24">
        <v>419.29</v>
      </c>
      <c r="U7" s="24">
        <v>23.76</v>
      </c>
      <c r="V7" s="24">
        <v>63</v>
      </c>
      <c r="W7" s="24">
        <v>0.04</v>
      </c>
      <c r="X7" s="24">
        <v>1575</v>
      </c>
      <c r="Y7" s="24">
        <v>83.73</v>
      </c>
      <c r="Z7" s="24">
        <v>82.08</v>
      </c>
      <c r="AA7" s="24">
        <v>81.489999999999995</v>
      </c>
      <c r="AB7" s="24">
        <v>81.25</v>
      </c>
      <c r="AC7" s="24">
        <v>80.72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38.33</v>
      </c>
      <c r="BG7" s="24">
        <v>0</v>
      </c>
      <c r="BH7" s="24">
        <v>0</v>
      </c>
      <c r="BI7" s="24">
        <v>0</v>
      </c>
      <c r="BJ7" s="24">
        <v>0</v>
      </c>
      <c r="BK7" s="24">
        <v>196.19</v>
      </c>
      <c r="BL7" s="24">
        <v>129.4</v>
      </c>
      <c r="BM7" s="24">
        <v>126.26</v>
      </c>
      <c r="BN7" s="24">
        <v>113.17</v>
      </c>
      <c r="BO7" s="24">
        <v>160.77000000000001</v>
      </c>
      <c r="BP7" s="24">
        <v>160.77000000000001</v>
      </c>
      <c r="BQ7" s="24">
        <v>83.04</v>
      </c>
      <c r="BR7" s="24">
        <v>89.88</v>
      </c>
      <c r="BS7" s="24">
        <v>70.14</v>
      </c>
      <c r="BT7" s="24">
        <v>75.95</v>
      </c>
      <c r="BU7" s="24">
        <v>66.989999999999995</v>
      </c>
      <c r="BV7" s="24">
        <v>39.07</v>
      </c>
      <c r="BW7" s="24">
        <v>38.409999999999997</v>
      </c>
      <c r="BX7" s="24">
        <v>35.869999999999997</v>
      </c>
      <c r="BY7" s="24">
        <v>31.6</v>
      </c>
      <c r="BZ7" s="24">
        <v>30.19</v>
      </c>
      <c r="CA7" s="24">
        <v>30.19</v>
      </c>
      <c r="CB7" s="24">
        <v>329.91</v>
      </c>
      <c r="CC7" s="24">
        <v>326.38</v>
      </c>
      <c r="CD7" s="24">
        <v>367.03</v>
      </c>
      <c r="CE7" s="24">
        <v>325.27999999999997</v>
      </c>
      <c r="CF7" s="24">
        <v>392.77</v>
      </c>
      <c r="CG7" s="24">
        <v>485</v>
      </c>
      <c r="CH7" s="24">
        <v>501.56</v>
      </c>
      <c r="CI7" s="24">
        <v>528.78</v>
      </c>
      <c r="CJ7" s="24">
        <v>596.92999999999995</v>
      </c>
      <c r="CK7" s="24">
        <v>631.54999999999995</v>
      </c>
      <c r="CL7" s="24">
        <v>631.54999999999995</v>
      </c>
      <c r="CM7" s="24">
        <v>30.77</v>
      </c>
      <c r="CN7" s="24">
        <v>30.77</v>
      </c>
      <c r="CO7" s="24">
        <v>28.21</v>
      </c>
      <c r="CP7" s="24">
        <v>28.21</v>
      </c>
      <c r="CQ7" s="24">
        <v>28.21</v>
      </c>
      <c r="CR7" s="24">
        <v>27.09</v>
      </c>
      <c r="CS7" s="24">
        <v>26.64</v>
      </c>
      <c r="CT7" s="24">
        <v>26.11</v>
      </c>
      <c r="CU7" s="24">
        <v>24.44</v>
      </c>
      <c r="CV7" s="24">
        <v>25.16</v>
      </c>
      <c r="CW7" s="24">
        <v>25.16</v>
      </c>
      <c r="CX7" s="24">
        <v>85.71</v>
      </c>
      <c r="CY7" s="24">
        <v>84.62</v>
      </c>
      <c r="CZ7" s="24">
        <v>92.06</v>
      </c>
      <c r="DA7" s="24">
        <v>92.19</v>
      </c>
      <c r="DB7" s="24">
        <v>92.06</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2023-12-12T02:58:45Z</dcterms:created>
  <dcterms:modified xsi:type="dcterms:W3CDTF">2024-02-02T07:47:17Z</dcterms:modified>
  <cp:category/>
</cp:coreProperties>
</file>