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11.16\水道局\01.総務課\008財務共通全般\公営企業に係る「経営比較分析表」の策定\R4分\下水（法適用）\"/>
    </mc:Choice>
  </mc:AlternateContent>
  <xr:revisionPtr revIDLastSave="0" documentId="13_ncr:1_{F39CFF3E-30B3-4A3B-A967-B32B8E896B4A}" xr6:coauthVersionLast="47" xr6:coauthVersionMax="47" xr10:uidLastSave="{00000000-0000-0000-0000-000000000000}"/>
  <workbookProtection workbookAlgorithmName="SHA-512" workbookHashValue="VhlaCqxPoKxZokdJC/ygM+u6D7QDsS63aTcaD70oLFefnHDfiGrSnJR7nCTzl3RxhR5xgxH7Bg/dCTlcipU23A==" workbookSaltValue="wwkmfNtQBC3t20FCI9iMb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E85" i="4"/>
  <c r="BB10" i="4"/>
  <c r="AT10" i="4"/>
  <c r="AD10" i="4"/>
  <c r="W8" i="4"/>
  <c r="P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<sst xmlns="http://schemas.openxmlformats.org/spreadsheetml/2006/main" count="275" uniqueCount="116">
  <si>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</si>
  <si>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</si>
  <si>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</si>
  <si>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</si>
  <si>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</si>
  <si>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</si>
  <si>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</si>
  <si>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</si>
  <si>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</si>
  <si>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</si>
  <si>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</si>
  <si>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</si>
  <si>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</si>
  <si>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</si>
  <si>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</si>
  <si>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</si>
  <si>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</si>
  <si>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</si>
  <si>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</si>
  <si>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</si>
  <si>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</si>
  <si>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</si>
  <si>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</si>
  <si>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</si>
  <si>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</si>
  <si>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</si>
  <si>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</si>
  <si>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</si>
  <si>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</si>
  <si>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</si>
  <si>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</si>
  <si>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</si>
  <si>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</si>
  <si>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</si>
  <si>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</si>
  <si>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</si>
  <si>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</si>
  <si>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</si>
  <si>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</si>
  <si>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</si>
  <si>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</si>
  <si>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</si>
  <si>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</si>
  <si>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</si>
  <si>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</si>
  <si>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</si>
  <si>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</si>
  <si>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</si>
  <si>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</si>
  <si>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</si>
  <si>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</si>
  <si>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</si>
  <si>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</si>
  <si>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</si>
  <si>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</si>
  <si>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</si>
  <si>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</si>
  <si>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</si>
  <si>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</si>
  <si>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</si>
  <si>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</si>
  <si>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</si>
  <si>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</si>
  <si>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</si>
  <si>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</si>
  <si>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</si>
  <si>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</si>
  <si>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</si>
  <si>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</si>
  <si>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</si>
  <si>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</si>
  <si>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</si>
  <si>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</si>
  <si>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</si>
  <si>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</si>
  <si>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</si>
  <si>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</si>
  <si>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</si>
  <si>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</si>
  <si>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</si>
  <si>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</si>
  <si>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</si>
  <si>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</si>
  <si>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</si>
  <si>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</si>
  <si>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</si>
  <si>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</si>
  <si>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</si>
  <si>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</si>
  <si>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</si>
  <si>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</si>
  <si>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</si>
  <si>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</si>
  <si>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</si>
  <si>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</si>
  <si>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</si>
  <si>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</si>
  <si>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</si>
  <si>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</si>
  <si>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</si>
  <si>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</si>
  <si>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</si>
  <si>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</si>
  <si>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</si>
  <si>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</si>
  <si>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</si>
  <si>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</si>
  <si>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</si>
  <si>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</si>
  <si>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</si>
  <si>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</si>
  <si>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</si>
  <si>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</si>
  <si>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
　経常収支比率は100％を超え、平均値を上回っている。
③流動比率
　流動比率は平均値と比べ大きく下回り、事業での短期支払能力が不足している。
④企業債残高対事業規模比率
　企業債残高に対する一般会計負担額が高いため類似団体の平均値を大幅に下回っている。
⑤経費回収率
　R4年度から使用料を改定し、経費回収率は上昇している。平均値と比較しても高い。
⑥汚水処理原価
　汚水処理経費は微減だったものの、有収水量の減により原価は上昇している。
⑦施設利用率
　利用率は施設の対応可能な処理能力に対する一日平均処理水量の割合が類似団体の平均値を上回っている。施設の利用状況や規模は適正である。
⑧水洗化率
　水洗便所を設置して汚水処理している人口の割合が類似団体の平均値とほぼ同じである。今後も供用開始後の下水道への早期接続の取組が必要である。
</t>
    <rPh sb="1" eb="3">
      <t>ケイジョウ</t>
    </rPh>
    <rPh sb="9" eb="11">
      <t>ケイジョウ</t>
    </rPh>
    <rPh sb="11" eb="15">
      <t>シュウシヒリツ</t>
    </rPh>
    <rPh sb="21" eb="22">
      <t>コ</t>
    </rPh>
    <rPh sb="24" eb="27">
      <t>ヘイキンチ</t>
    </rPh>
    <rPh sb="28" eb="30">
      <t>ウワマワ</t>
    </rPh>
    <rPh sb="38" eb="42">
      <t>リュウドウヒリツ</t>
    </rPh>
    <rPh sb="44" eb="46">
      <t>リュウドウ</t>
    </rPh>
    <rPh sb="46" eb="48">
      <t>ヒリツ</t>
    </rPh>
    <rPh sb="49" eb="52">
      <t>ヘイキンチ</t>
    </rPh>
    <rPh sb="53" eb="54">
      <t>クラ</t>
    </rPh>
    <rPh sb="55" eb="56">
      <t>オオ</t>
    </rPh>
    <rPh sb="58" eb="60">
      <t>シタマワ</t>
    </rPh>
    <rPh sb="62" eb="64">
      <t>ジギョウ</t>
    </rPh>
    <rPh sb="66" eb="72">
      <t>タンキシハライノウリョク</t>
    </rPh>
    <rPh sb="73" eb="75">
      <t>フソク</t>
    </rPh>
    <rPh sb="103" eb="104">
      <t>タイ</t>
    </rPh>
    <rPh sb="106" eb="113">
      <t>イッパンカイケイフタンガク</t>
    </rPh>
    <rPh sb="114" eb="115">
      <t>タカ</t>
    </rPh>
    <rPh sb="149" eb="151">
      <t>ネンド</t>
    </rPh>
    <rPh sb="153" eb="156">
      <t>シヨウリョウ</t>
    </rPh>
    <rPh sb="157" eb="159">
      <t>カイテイ</t>
    </rPh>
    <rPh sb="161" eb="166">
      <t>ケイヒカイシュウリツ</t>
    </rPh>
    <rPh sb="167" eb="169">
      <t>ジョウショウ</t>
    </rPh>
    <rPh sb="174" eb="177">
      <t>ヘイキンチ</t>
    </rPh>
    <rPh sb="178" eb="180">
      <t>ヒカク</t>
    </rPh>
    <rPh sb="183" eb="184">
      <t>タカ</t>
    </rPh>
    <rPh sb="197" eb="199">
      <t>オスイ</t>
    </rPh>
    <rPh sb="199" eb="201">
      <t>ショリ</t>
    </rPh>
    <rPh sb="201" eb="203">
      <t>ケイヒ</t>
    </rPh>
    <rPh sb="204" eb="206">
      <t>ビゲン</t>
    </rPh>
    <rPh sb="213" eb="217">
      <t>ユウシュウスイリョウ</t>
    </rPh>
    <rPh sb="218" eb="219">
      <t>ゲン</t>
    </rPh>
    <rPh sb="222" eb="224">
      <t>ゲンカ</t>
    </rPh>
    <rPh sb="225" eb="227">
      <t>ジョウショウ</t>
    </rPh>
    <rPh sb="290" eb="292">
      <t>シセツ</t>
    </rPh>
    <rPh sb="293" eb="297">
      <t>リヨウジョウキョウ</t>
    </rPh>
    <rPh sb="298" eb="300">
      <t>キボ</t>
    </rPh>
    <rPh sb="301" eb="303">
      <t>テキセイ</t>
    </rPh>
    <rPh sb="350" eb="351">
      <t>オナ</t>
    </rPh>
    <rPh sb="356" eb="358">
      <t>コンゴ</t>
    </rPh>
    <rPh sb="359" eb="364">
      <t>キョウヨウカイシゴ</t>
    </rPh>
    <rPh sb="365" eb="368">
      <t>ゲスイドウ</t>
    </rPh>
    <rPh sb="370" eb="374">
      <t>ソウキセツゾク</t>
    </rPh>
    <phoneticPr fontId="4"/>
  </si>
  <si>
    <t>①有形固定資産減価償却率
　供用開始が平成6年で布設から29年であり償却率としては高くないが、これから施設の更新時期を迎え、計画的な更新、長寿命化を図っていく必要がある。
③管渠改善率
　今後も老朽化に伴い修繕費用が必要になってくると想定されることから、ストックマネジメント計画の策定等により、計画的な更新、長寿命化を図っていく必要がある。</t>
    <rPh sb="1" eb="7">
      <t>ユウケイコテイシサン</t>
    </rPh>
    <rPh sb="34" eb="37">
      <t>ショウキャクリツ</t>
    </rPh>
    <rPh sb="41" eb="42">
      <t>タカ</t>
    </rPh>
    <rPh sb="51" eb="53">
      <t>シセツ</t>
    </rPh>
    <rPh sb="54" eb="58">
      <t>コウシンジキ</t>
    </rPh>
    <rPh sb="59" eb="60">
      <t>ムカ</t>
    </rPh>
    <rPh sb="62" eb="65">
      <t>ケイカクテキ</t>
    </rPh>
    <rPh sb="66" eb="68">
      <t>コウシン</t>
    </rPh>
    <rPh sb="69" eb="73">
      <t>チョウジュミョウカ</t>
    </rPh>
    <rPh sb="74" eb="75">
      <t>ハカ</t>
    </rPh>
    <rPh sb="79" eb="81">
      <t>ヒツヨウ</t>
    </rPh>
    <rPh sb="88" eb="90">
      <t>カンキョ</t>
    </rPh>
    <rPh sb="90" eb="93">
      <t>カイゼンリツ</t>
    </rPh>
    <phoneticPr fontId="4"/>
  </si>
  <si>
    <t xml:space="preserve">　R4年度からの使用料改定によって使用料収入の増を図ったが、適正な使用料水準に設定するよう定期的に見直す必要がある。
  維持管理の効率化（施設の統廃合、事業委託等による維持管理費の削減）を検討し、経営基盤の強化を図り、持続可能な事業経営を行う必要がある。
  また、経営の透明性を向上させ、事業の安定的かつ持続的な運営を目指すため一層の経営健全化が求められる。
</t>
    <rPh sb="3" eb="5">
      <t>ネンド</t>
    </rPh>
    <rPh sb="8" eb="13">
      <t>シヨウリョウカイテイ</t>
    </rPh>
    <rPh sb="17" eb="20">
      <t>シヨウリョウ</t>
    </rPh>
    <rPh sb="20" eb="22">
      <t>シュウニュウ</t>
    </rPh>
    <rPh sb="23" eb="24">
      <t>ゾウ</t>
    </rPh>
    <rPh sb="25" eb="26">
      <t>ハカ</t>
    </rPh>
    <rPh sb="30" eb="32">
      <t>テキセイ</t>
    </rPh>
    <rPh sb="33" eb="36">
      <t>シヨウリョウ</t>
    </rPh>
    <rPh sb="36" eb="38">
      <t>スイジュン</t>
    </rPh>
    <rPh sb="39" eb="41">
      <t>セッテイ</t>
    </rPh>
    <rPh sb="45" eb="48">
      <t>テイキテキ</t>
    </rPh>
    <rPh sb="49" eb="51">
      <t>ミナオ</t>
    </rPh>
    <rPh sb="52" eb="54">
      <t>ヒツヨウ</t>
    </rPh>
    <rPh sb="166" eb="168">
      <t>イッソウ</t>
    </rPh>
    <rPh sb="169" eb="174">
      <t>ケイエイケンゼンカ</t>
    </rPh>
    <rPh sb="175" eb="17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</si>
</sst>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3.1</c:v>
                </c:pt>
                <c:pt idx="3" formatCode="#,##0.00;&quot;△&quot;#,##0.00">
                  <c:v>0</c:v>
                </c:pt>
                <c:pt idx="4">
                  <c:v>2</c:v>
                </c:pt>
              </c:numCache>
            </c:numRef>
          </c:val>
          <c:extLst>
            <c:ext xmlns:c16="http://schemas.microsoft.com/office/drawing/2014/chart" uri="{C3380CC4-5D6E-409C-BE32-E72D297353CC}">
              <c16:uniqueId val="{00000000-471F-4523-9A91-FEF911AACB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471F-4523-9A91-FEF911AACB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79.19</c:v>
                </c:pt>
                <c:pt idx="3">
                  <c:v>46.89</c:v>
                </c:pt>
                <c:pt idx="4">
                  <c:v>45.35</c:v>
                </c:pt>
              </c:numCache>
            </c:numRef>
          </c:val>
          <c:extLst>
            <c:ext xmlns:c16="http://schemas.microsoft.com/office/drawing/2014/chart" uri="{C3380CC4-5D6E-409C-BE32-E72D297353CC}">
              <c16:uniqueId val="{00000000-23D3-41F3-8972-D76BAC757C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23D3-41F3-8972-D76BAC757C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85.44</c:v>
                </c:pt>
                <c:pt idx="3">
                  <c:v>85.56</c:v>
                </c:pt>
                <c:pt idx="4">
                  <c:v>83.71</c:v>
                </c:pt>
              </c:numCache>
            </c:numRef>
          </c:val>
          <c:extLst>
            <c:ext xmlns:c16="http://schemas.microsoft.com/office/drawing/2014/chart" uri="{C3380CC4-5D6E-409C-BE32-E72D297353CC}">
              <c16:uniqueId val="{00000000-59ED-4B29-9228-D8CC05F142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59ED-4B29-9228-D8CC05F142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120.08</c:v>
                </c:pt>
                <c:pt idx="3">
                  <c:v>121.21</c:v>
                </c:pt>
                <c:pt idx="4">
                  <c:v>118.98</c:v>
                </c:pt>
              </c:numCache>
            </c:numRef>
          </c:val>
          <c:extLst>
            <c:ext xmlns:c16="http://schemas.microsoft.com/office/drawing/2014/chart" uri="{C3380CC4-5D6E-409C-BE32-E72D297353CC}">
              <c16:uniqueId val="{00000000-12DD-4891-88EB-AC264D0419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12DD-4891-88EB-AC264D0419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43.56</c:v>
                </c:pt>
                <c:pt idx="3">
                  <c:v>45.24</c:v>
                </c:pt>
                <c:pt idx="4">
                  <c:v>46.81</c:v>
                </c:pt>
              </c:numCache>
            </c:numRef>
          </c:val>
          <c:extLst>
            <c:ext xmlns:c16="http://schemas.microsoft.com/office/drawing/2014/chart" uri="{C3380CC4-5D6E-409C-BE32-E72D297353CC}">
              <c16:uniqueId val="{00000000-7A72-422E-B4EF-C314F57F22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7A72-422E-B4EF-C314F57F22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CB1-4B6A-8745-3A4CD15507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DCB1-4B6A-8745-3A4CD15507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4E-4A6F-8B6F-234D775EB1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424E-4A6F-8B6F-234D775EB1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10.85</c:v>
                </c:pt>
                <c:pt idx="3">
                  <c:v>3.69</c:v>
                </c:pt>
                <c:pt idx="4">
                  <c:v>9.41</c:v>
                </c:pt>
              </c:numCache>
            </c:numRef>
          </c:val>
          <c:extLst>
            <c:ext xmlns:c16="http://schemas.microsoft.com/office/drawing/2014/chart" uri="{C3380CC4-5D6E-409C-BE32-E72D297353CC}">
              <c16:uniqueId val="{00000000-7270-4F47-B976-CBDA994615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7270-4F47-B976-CBDA994615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189.45</c:v>
                </c:pt>
                <c:pt idx="3">
                  <c:v>160.34</c:v>
                </c:pt>
                <c:pt idx="4">
                  <c:v>128.91999999999999</c:v>
                </c:pt>
              </c:numCache>
            </c:numRef>
          </c:val>
          <c:extLst>
            <c:ext xmlns:c16="http://schemas.microsoft.com/office/drawing/2014/chart" uri="{C3380CC4-5D6E-409C-BE32-E72D297353CC}">
              <c16:uniqueId val="{00000000-1D93-4D77-8A7A-0248BC94C7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1D93-4D77-8A7A-0248BC94C7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88.58</c:v>
                </c:pt>
                <c:pt idx="3">
                  <c:v>93.49</c:v>
                </c:pt>
                <c:pt idx="4">
                  <c:v>97.31</c:v>
                </c:pt>
              </c:numCache>
            </c:numRef>
          </c:val>
          <c:extLst>
            <c:ext xmlns:c16="http://schemas.microsoft.com/office/drawing/2014/chart" uri="{C3380CC4-5D6E-409C-BE32-E72D297353CC}">
              <c16:uniqueId val="{00000000-F1AD-4470-9C80-7FBF45F5FB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F1AD-4470-9C80-7FBF45F5FB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178.3</c:v>
                </c:pt>
                <c:pt idx="3">
                  <c:v>169.21</c:v>
                </c:pt>
                <c:pt idx="4">
                  <c:v>176.15</c:v>
                </c:pt>
              </c:numCache>
            </c:numRef>
          </c:val>
          <c:extLst>
            <c:ext xmlns:c16="http://schemas.microsoft.com/office/drawing/2014/chart" uri="{C3380CC4-5D6E-409C-BE32-E72D297353CC}">
              <c16:uniqueId val="{00000000-4440-4B68-A342-0C07E008A0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4440-4B68-A342-0C07E008A0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雲南市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35738</v>
      </c>
      <c r="AM8" s="37"/>
      <c r="AN8" s="37"/>
      <c r="AO8" s="37"/>
      <c r="AP8" s="37"/>
      <c r="AQ8" s="37"/>
      <c r="AR8" s="37"/>
      <c r="AS8" s="37"/>
      <c r="AT8" s="38">
        <f>データ!T6</f>
        <v>553.17999999999995</v>
      </c>
      <c r="AU8" s="38"/>
      <c r="AV8" s="38"/>
      <c r="AW8" s="38"/>
      <c r="AX8" s="38"/>
      <c r="AY8" s="38"/>
      <c r="AZ8" s="38"/>
      <c r="BA8" s="38"/>
      <c r="BB8" s="38">
        <f>データ!U6</f>
        <v>64.599999999999994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69.08</v>
      </c>
      <c r="J10" s="38"/>
      <c r="K10" s="38"/>
      <c r="L10" s="38"/>
      <c r="M10" s="38"/>
      <c r="N10" s="38"/>
      <c r="O10" s="38"/>
      <c r="P10" s="38">
        <f>データ!P6</f>
        <v>14.44</v>
      </c>
      <c r="Q10" s="38"/>
      <c r="R10" s="38"/>
      <c r="S10" s="38"/>
      <c r="T10" s="38"/>
      <c r="U10" s="38"/>
      <c r="V10" s="38"/>
      <c r="W10" s="38">
        <f>データ!Q6</f>
        <v>92.37</v>
      </c>
      <c r="X10" s="38"/>
      <c r="Y10" s="38"/>
      <c r="Z10" s="38"/>
      <c r="AA10" s="38"/>
      <c r="AB10" s="38"/>
      <c r="AC10" s="38"/>
      <c r="AD10" s="37">
        <f>データ!R6</f>
        <v>3007</v>
      </c>
      <c r="AE10" s="37"/>
      <c r="AF10" s="37"/>
      <c r="AG10" s="37"/>
      <c r="AH10" s="37"/>
      <c r="AI10" s="37"/>
      <c r="AJ10" s="37"/>
      <c r="AK10" s="2"/>
      <c r="AL10" s="37">
        <f>データ!V6</f>
        <v>5125</v>
      </c>
      <c r="AM10" s="37"/>
      <c r="AN10" s="37"/>
      <c r="AO10" s="37"/>
      <c r="AP10" s="37"/>
      <c r="AQ10" s="37"/>
      <c r="AR10" s="37"/>
      <c r="AS10" s="37"/>
      <c r="AT10" s="38">
        <f>データ!W6</f>
        <v>1.96</v>
      </c>
      <c r="AU10" s="38"/>
      <c r="AV10" s="38"/>
      <c r="AW10" s="38"/>
      <c r="AX10" s="38"/>
      <c r="AY10" s="38"/>
      <c r="AZ10" s="38"/>
      <c r="BA10" s="38"/>
      <c r="BB10" s="38">
        <f>データ!X6</f>
        <v>2614.8000000000002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113</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3aIWZkh+QTzTCfIqOm5LmYzgkNp+TuXjo5kGZcwDm1nbmteprWtzPIhLbcO7qM+0WnmBnDX2LbagOFPuTXAaTw==" saltValue="6uekD4VJBFTwZ0mcLIWV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322091</v>
      </c>
      <c r="D6" s="19">
        <f t="shared" si="3"/>
        <v>46</v>
      </c>
      <c r="E6" s="19">
        <f t="shared" si="3"/>
        <v>17</v>
      </c>
      <c r="F6" s="19">
        <f t="shared" si="3"/>
        <v>4</v>
      </c>
      <c r="G6" s="19">
        <f t="shared" si="3"/>
        <v>0</v>
      </c>
      <c r="H6" s="19" t="str">
        <f t="shared" si="3"/>
        <v>島根県　雲南市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69.08</v>
      </c>
      <c r="P6" s="20">
        <f t="shared" si="3"/>
        <v>14.44</v>
      </c>
      <c r="Q6" s="20">
        <f t="shared" si="3"/>
        <v>92.37</v>
      </c>
      <c r="R6" s="20">
        <f t="shared" si="3"/>
        <v>3007</v>
      </c>
      <c r="S6" s="20">
        <f t="shared" si="3"/>
        <v>35738</v>
      </c>
      <c r="T6" s="20">
        <f t="shared" si="3"/>
        <v>553.17999999999995</v>
      </c>
      <c r="U6" s="20">
        <f t="shared" si="3"/>
        <v>64.599999999999994</v>
      </c>
      <c r="V6" s="20">
        <f t="shared" si="3"/>
        <v>5125</v>
      </c>
      <c r="W6" s="20">
        <f t="shared" si="3"/>
        <v>1.96</v>
      </c>
      <c r="X6" s="20">
        <f t="shared" si="3"/>
        <v>2614.8000000000002</v>
      </c>
      <c r="Y6" s="21" t="str">
        <f>IF(Y7="",NA(),Y7)</f>
        <v>-</v>
      </c>
      <c r="Z6" s="21" t="str">
        <f t="shared" ref="Z6:AH6" si="4">IF(Z7="",NA(),Z7)</f>
        <v>-</v>
      </c>
      <c r="AA6" s="21">
        <f t="shared" si="4"/>
        <v>120.08</v>
      </c>
      <c r="AB6" s="21">
        <f t="shared" si="4"/>
        <v>121.21</v>
      </c>
      <c r="AC6" s="21">
        <f t="shared" si="4"/>
        <v>118.98</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10.85</v>
      </c>
      <c r="AX6" s="21">
        <f t="shared" si="6"/>
        <v>3.69</v>
      </c>
      <c r="AY6" s="21">
        <f t="shared" si="6"/>
        <v>9.41</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189.45</v>
      </c>
      <c r="BI6" s="21">
        <f t="shared" si="7"/>
        <v>160.34</v>
      </c>
      <c r="BJ6" s="21">
        <f t="shared" si="7"/>
        <v>128.91999999999999</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88.58</v>
      </c>
      <c r="BT6" s="21">
        <f t="shared" si="8"/>
        <v>93.49</v>
      </c>
      <c r="BU6" s="21">
        <f t="shared" si="8"/>
        <v>97.31</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178.3</v>
      </c>
      <c r="CE6" s="21">
        <f t="shared" si="9"/>
        <v>169.21</v>
      </c>
      <c r="CF6" s="21">
        <f t="shared" si="9"/>
        <v>176.15</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79.19</v>
      </c>
      <c r="CP6" s="21">
        <f t="shared" si="10"/>
        <v>46.89</v>
      </c>
      <c r="CQ6" s="21">
        <f t="shared" si="10"/>
        <v>45.35</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85.44</v>
      </c>
      <c r="DA6" s="21">
        <f t="shared" si="11"/>
        <v>85.56</v>
      </c>
      <c r="DB6" s="21">
        <f t="shared" si="11"/>
        <v>83.71</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43.56</v>
      </c>
      <c r="DL6" s="21">
        <f t="shared" si="12"/>
        <v>45.24</v>
      </c>
      <c r="DM6" s="21">
        <f t="shared" si="12"/>
        <v>46.81</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1">
        <f t="shared" si="14"/>
        <v>3.1</v>
      </c>
      <c r="EH6" s="20">
        <f t="shared" si="14"/>
        <v>0</v>
      </c>
      <c r="EI6" s="21">
        <f t="shared" si="14"/>
        <v>2</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322091</v>
      </c>
      <c r="D7" s="23">
        <v>46</v>
      </c>
      <c r="E7" s="23">
        <v>17</v>
      </c>
      <c r="F7" s="23">
        <v>4</v>
      </c>
      <c r="G7" s="23">
        <v>0</v>
      </c>
      <c r="H7" s="23" t="s">
        <v>96</v>
      </c>
      <c r="I7" s="23" t="s">
        <v>97</v>
      </c>
      <c r="J7" s="23" t="s">
        <v>98</v>
      </c>
      <c r="K7" s="23" t="s">
        <v>99</v>
      </c>
      <c r="L7" s="23" t="s">
        <v>100</v>
      </c>
      <c r="M7" s="23" t="s">
        <v>101</v>
      </c>
      <c r="N7" s="24" t="s">
        <v>102</v>
      </c>
      <c r="O7" s="24">
        <v>69.08</v>
      </c>
      <c r="P7" s="24">
        <v>14.44</v>
      </c>
      <c r="Q7" s="24">
        <v>92.37</v>
      </c>
      <c r="R7" s="24">
        <v>3007</v>
      </c>
      <c r="S7" s="24">
        <v>35738</v>
      </c>
      <c r="T7" s="24">
        <v>553.17999999999995</v>
      </c>
      <c r="U7" s="24">
        <v>64.599999999999994</v>
      </c>
      <c r="V7" s="24">
        <v>5125</v>
      </c>
      <c r="W7" s="24">
        <v>1.96</v>
      </c>
      <c r="X7" s="24">
        <v>2614.8000000000002</v>
      </c>
      <c r="Y7" s="24" t="s">
        <v>102</v>
      </c>
      <c r="Z7" s="24" t="s">
        <v>102</v>
      </c>
      <c r="AA7" s="24">
        <v>120.08</v>
      </c>
      <c r="AB7" s="24">
        <v>121.21</v>
      </c>
      <c r="AC7" s="24">
        <v>118.98</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10.85</v>
      </c>
      <c r="AX7" s="24">
        <v>3.69</v>
      </c>
      <c r="AY7" s="24">
        <v>9.41</v>
      </c>
      <c r="AZ7" s="24" t="s">
        <v>102</v>
      </c>
      <c r="BA7" s="24" t="s">
        <v>102</v>
      </c>
      <c r="BB7" s="24">
        <v>44.24</v>
      </c>
      <c r="BC7" s="24">
        <v>43.07</v>
      </c>
      <c r="BD7" s="24">
        <v>45.42</v>
      </c>
      <c r="BE7" s="24">
        <v>44.25</v>
      </c>
      <c r="BF7" s="24" t="s">
        <v>102</v>
      </c>
      <c r="BG7" s="24" t="s">
        <v>102</v>
      </c>
      <c r="BH7" s="24">
        <v>189.45</v>
      </c>
      <c r="BI7" s="24">
        <v>160.34</v>
      </c>
      <c r="BJ7" s="24">
        <v>128.91999999999999</v>
      </c>
      <c r="BK7" s="24" t="s">
        <v>102</v>
      </c>
      <c r="BL7" s="24" t="s">
        <v>102</v>
      </c>
      <c r="BM7" s="24">
        <v>1258.43</v>
      </c>
      <c r="BN7" s="24">
        <v>1163.75</v>
      </c>
      <c r="BO7" s="24">
        <v>1195.47</v>
      </c>
      <c r="BP7" s="24">
        <v>1182.1099999999999</v>
      </c>
      <c r="BQ7" s="24" t="s">
        <v>102</v>
      </c>
      <c r="BR7" s="24" t="s">
        <v>102</v>
      </c>
      <c r="BS7" s="24">
        <v>88.58</v>
      </c>
      <c r="BT7" s="24">
        <v>93.49</v>
      </c>
      <c r="BU7" s="24">
        <v>97.31</v>
      </c>
      <c r="BV7" s="24" t="s">
        <v>102</v>
      </c>
      <c r="BW7" s="24" t="s">
        <v>102</v>
      </c>
      <c r="BX7" s="24">
        <v>73.36</v>
      </c>
      <c r="BY7" s="24">
        <v>72.599999999999994</v>
      </c>
      <c r="BZ7" s="24">
        <v>69.430000000000007</v>
      </c>
      <c r="CA7" s="24">
        <v>73.78</v>
      </c>
      <c r="CB7" s="24" t="s">
        <v>102</v>
      </c>
      <c r="CC7" s="24" t="s">
        <v>102</v>
      </c>
      <c r="CD7" s="24">
        <v>178.3</v>
      </c>
      <c r="CE7" s="24">
        <v>169.21</v>
      </c>
      <c r="CF7" s="24">
        <v>176.15</v>
      </c>
      <c r="CG7" s="24" t="s">
        <v>102</v>
      </c>
      <c r="CH7" s="24" t="s">
        <v>102</v>
      </c>
      <c r="CI7" s="24">
        <v>224.88</v>
      </c>
      <c r="CJ7" s="24">
        <v>228.64</v>
      </c>
      <c r="CK7" s="24">
        <v>239.46</v>
      </c>
      <c r="CL7" s="24">
        <v>220.62</v>
      </c>
      <c r="CM7" s="24" t="s">
        <v>102</v>
      </c>
      <c r="CN7" s="24" t="s">
        <v>102</v>
      </c>
      <c r="CO7" s="24">
        <v>79.19</v>
      </c>
      <c r="CP7" s="24">
        <v>46.89</v>
      </c>
      <c r="CQ7" s="24">
        <v>45.35</v>
      </c>
      <c r="CR7" s="24" t="s">
        <v>102</v>
      </c>
      <c r="CS7" s="24" t="s">
        <v>102</v>
      </c>
      <c r="CT7" s="24">
        <v>42.4</v>
      </c>
      <c r="CU7" s="24">
        <v>42.28</v>
      </c>
      <c r="CV7" s="24">
        <v>41.06</v>
      </c>
      <c r="CW7" s="24">
        <v>42.22</v>
      </c>
      <c r="CX7" s="24" t="s">
        <v>102</v>
      </c>
      <c r="CY7" s="24" t="s">
        <v>102</v>
      </c>
      <c r="CZ7" s="24">
        <v>85.44</v>
      </c>
      <c r="DA7" s="24">
        <v>85.56</v>
      </c>
      <c r="DB7" s="24">
        <v>83.71</v>
      </c>
      <c r="DC7" s="24" t="s">
        <v>102</v>
      </c>
      <c r="DD7" s="24" t="s">
        <v>102</v>
      </c>
      <c r="DE7" s="24">
        <v>84.19</v>
      </c>
      <c r="DF7" s="24">
        <v>84.34</v>
      </c>
      <c r="DG7" s="24">
        <v>84.34</v>
      </c>
      <c r="DH7" s="24">
        <v>85.67</v>
      </c>
      <c r="DI7" s="24" t="s">
        <v>102</v>
      </c>
      <c r="DJ7" s="24" t="s">
        <v>102</v>
      </c>
      <c r="DK7" s="24">
        <v>43.56</v>
      </c>
      <c r="DL7" s="24">
        <v>45.24</v>
      </c>
      <c r="DM7" s="24">
        <v>46.81</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3.1</v>
      </c>
      <c r="EH7" s="24">
        <v>0</v>
      </c>
      <c r="EI7" s="24">
        <v>2</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村重　悦子</cp:lastModifiedBy>
  <cp:lastPrinted>2024-01-22T02:32:10Z</cp:lastPrinted>
  <dcterms:created xsi:type="dcterms:W3CDTF">2023-12-12T00:57:55Z</dcterms:created>
  <dcterms:modified xsi:type="dcterms:W3CDTF">2024-01-22T02:32:14Z</dcterms:modified>
  <cp:category/>
</cp:coreProperties>
</file>