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上下水道部\下水道課\管理\公営企業関連\4.経営比較分析\240117経営比較分析表（R04決算）\2.提出分\"/>
    </mc:Choice>
  </mc:AlternateContent>
  <workbookProtection workbookAlgorithmName="SHA-512" workbookHashValue="Xdbb+70SAZWifs8sXQndX/CsFpg40umsq54OSOKZlrLQmFCHAvfFR8bniASNKOH0Bmqjh0TeBjWDaIUz9+8KtA==" workbookSaltValue="zbkU3kGFeej5X0y8UtNs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<sst xmlns="http://schemas.openxmlformats.org/spreadsheetml/2006/main" count="278" uniqueCount="117">
  <si>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</si>
  <si>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</si>
  <si>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</si>
  <si>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</si>
  <si>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</si>
  <si>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</si>
  <si>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</si>
  <si>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</si>
  <si>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</si>
  <si>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</si>
  <si>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</si>
  <si>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</si>
  <si>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</si>
  <si>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</si>
  <si>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</si>
  <si>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</si>
  <si>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</si>
  <si>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</si>
  <si>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</si>
  <si>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</si>
  <si>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</si>
  <si>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</si>
  <si>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</si>
  <si>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</si>
  <si>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</si>
  <si>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</si>
  <si>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</si>
  <si>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</si>
  <si>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</si>
  <si>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</si>
  <si>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</si>
  <si>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</si>
  <si>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</si>
  <si>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</si>
  <si>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</si>
  <si>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</si>
  <si>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</si>
  <si>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</si>
  <si>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</si>
  <si>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</si>
  <si>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</si>
  <si>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</si>
  <si>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</si>
  <si>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</si>
  <si>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</si>
  <si>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</si>
  <si>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</si>
  <si>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</si>
  <si>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</si>
  <si>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</si>
  <si>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</si>
  <si>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</si>
  <si>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</si>
  <si>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</si>
  <si>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</si>
  <si>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</si>
  <si>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</si>
  <si>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</si>
  <si>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</si>
  <si>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</si>
  <si>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</si>
  <si>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</si>
  <si>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</si>
  <si>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</si>
  <si>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</si>
  <si>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</si>
  <si>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</si>
  <si>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</si>
  <si>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</si>
  <si>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</si>
  <si>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</si>
  <si>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</si>
  <si>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</si>
  <si>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</si>
  <si>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</si>
  <si>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</si>
  <si>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</si>
  <si>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</si>
  <si>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</si>
  <si>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</si>
  <si>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</si>
  <si>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</si>
  <si>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</si>
  <si>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</si>
  <si>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</si>
  <si>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</si>
  <si>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</si>
  <si>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</si>
  <si>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</si>
  <si>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</si>
  <si>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</si>
  <si>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</si>
  <si>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</si>
  <si>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</si>
  <si>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</si>
  <si>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</si>
  <si>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</si>
  <si>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</si>
  <si>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</si>
  <si>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</si>
  <si>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</si>
  <si>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</si>
  <si>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</si>
  <si>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</si>
  <si>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</si>
  <si>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</si>
  <si>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</si>
  <si>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</si>
  <si>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</si>
  <si>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</si>
  <si>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</si>
  <si>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</si>
  <si>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</si>
  <si>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</si>
  <si>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・令和元年度以前の当該値がないが、これは令和2年度が法適化初年度のためである。
・経常収支比率と経費回収率は平均値より高いが、分流式下水道等に要する経費の割合が大きく、繰入金がなければ使用料収入で汚水処理費用が賄えていない状況にある。
・予算に占める企業債償還の割合が大きく、自主財源のみでは経営が成り立たず、一般会計からの繰入金に頼らざるをえない状況にある。このため、令和３年度に使用料改定を行った。
・企業債残高は減少傾向にある。
・水洗化率が向上している一方で、節水意識の向上、少子高齢化の進展及び人口減少等により、使用料収入が減少傾向にある。</t>
    <rPh sb="1" eb="3">
      <t>レイワ</t>
    </rPh>
    <rPh sb="3" eb="5">
      <t>ガンネン</t>
    </rPh>
    <rPh sb="5" eb="6">
      <t>ド</t>
    </rPh>
    <rPh sb="6" eb="8">
      <t>イゼン</t>
    </rPh>
    <rPh sb="9" eb="11">
      <t>トウガイ</t>
    </rPh>
    <rPh sb="11" eb="12">
      <t>チ</t>
    </rPh>
    <rPh sb="26" eb="27">
      <t>ホウ</t>
    </rPh>
    <rPh sb="27" eb="28">
      <t>テキ</t>
    </rPh>
    <rPh sb="28" eb="29">
      <t>カ</t>
    </rPh>
    <rPh sb="29" eb="32">
      <t>ショネンド</t>
    </rPh>
    <rPh sb="84" eb="87">
      <t>クリイレキン</t>
    </rPh>
    <rPh sb="92" eb="95">
      <t>シヨウリョウ</t>
    </rPh>
    <rPh sb="95" eb="97">
      <t>シュウニュウ</t>
    </rPh>
    <rPh sb="98" eb="100">
      <t>オスイ</t>
    </rPh>
    <rPh sb="100" eb="102">
      <t>ショリ</t>
    </rPh>
    <rPh sb="102" eb="104">
      <t>ヒヨウ</t>
    </rPh>
    <rPh sb="105" eb="106">
      <t>マカナ</t>
    </rPh>
    <rPh sb="111" eb="113">
      <t>ジョウキョウ</t>
    </rPh>
    <rPh sb="230" eb="232">
      <t>イッポウ</t>
    </rPh>
    <rPh sb="234" eb="238">
      <t>セッスイイシキ</t>
    </rPh>
    <rPh sb="239" eb="241">
      <t>コウジョウ</t>
    </rPh>
    <rPh sb="242" eb="247">
      <t>ショウシコウレイカ</t>
    </rPh>
    <rPh sb="248" eb="250">
      <t>シンテン</t>
    </rPh>
    <rPh sb="250" eb="251">
      <t>オヨ</t>
    </rPh>
    <rPh sb="252" eb="254">
      <t>ジンコウ</t>
    </rPh>
    <rPh sb="254" eb="256">
      <t>ゲンショウ</t>
    </rPh>
    <rPh sb="256" eb="257">
      <t>トウ</t>
    </rPh>
    <rPh sb="261" eb="264">
      <t>シヨウリョウ</t>
    </rPh>
    <rPh sb="264" eb="266">
      <t>シュウニュウ</t>
    </rPh>
    <rPh sb="267" eb="269">
      <t>ゲンショウ</t>
    </rPh>
    <rPh sb="269" eb="271">
      <t>ケイコウ</t>
    </rPh>
    <phoneticPr fontId="4"/>
  </si>
  <si>
    <t>・現在のところ、管渠の破損等の状況には至っていない。
・管渠について、古いものでは布設から40年を経過しているが、まだ耐用年数を迎えておらず（管渠の標準耐用年数は50年）、また管渠調査にて損傷が確認されていないため、管渠更新は行っていない。ただし、今後は長寿命化へ向けての取組を行っていく必要がある。</t>
  </si>
  <si>
    <t>・今後も未接続世帯への働きかけを積極的に行い、水洗化率向上を図り、使用料収入を増加させるとともに、維持管理費の節減を行い、経営の健全化を図っていく必要がある。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</si>
</sst>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5F9-4735-8A8E-184EBFC458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25F9-4735-8A8E-184EBFC458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35-49B7-8EB9-B0516493028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D235-49B7-8EB9-B0516493028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85.52</c:v>
                </c:pt>
                <c:pt idx="3">
                  <c:v>86.38</c:v>
                </c:pt>
                <c:pt idx="4">
                  <c:v>87.58</c:v>
                </c:pt>
              </c:numCache>
            </c:numRef>
          </c:val>
          <c:extLst>
            <c:ext xmlns:c16="http://schemas.microsoft.com/office/drawing/2014/chart" uri="{C3380CC4-5D6E-409C-BE32-E72D297353CC}">
              <c16:uniqueId val="{00000000-C298-4589-A7D2-3609E3B9DD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C298-4589-A7D2-3609E3B9DD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119.57</c:v>
                </c:pt>
                <c:pt idx="3">
                  <c:v>108.32</c:v>
                </c:pt>
                <c:pt idx="4">
                  <c:v>107.5</c:v>
                </c:pt>
              </c:numCache>
            </c:numRef>
          </c:val>
          <c:extLst>
            <c:ext xmlns:c16="http://schemas.microsoft.com/office/drawing/2014/chart" uri="{C3380CC4-5D6E-409C-BE32-E72D297353CC}">
              <c16:uniqueId val="{00000000-A0F7-4CB3-A187-8047D60BD6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A0F7-4CB3-A187-8047D60BD6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3.08</c:v>
                </c:pt>
                <c:pt idx="3">
                  <c:v>6.08</c:v>
                </c:pt>
                <c:pt idx="4">
                  <c:v>8.49</c:v>
                </c:pt>
              </c:numCache>
            </c:numRef>
          </c:val>
          <c:extLst>
            <c:ext xmlns:c16="http://schemas.microsoft.com/office/drawing/2014/chart" uri="{C3380CC4-5D6E-409C-BE32-E72D297353CC}">
              <c16:uniqueId val="{00000000-C3BB-498F-95C4-63F721A6B5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C3BB-498F-95C4-63F721A6B5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28-40C2-8963-8EFEDDF6B2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2928-40C2-8963-8EFEDDF6B2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9DE-448A-8182-8C9D8E214B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99DE-448A-8182-8C9D8E214B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20.22</c:v>
                </c:pt>
                <c:pt idx="3">
                  <c:v>36.270000000000003</c:v>
                </c:pt>
                <c:pt idx="4">
                  <c:v>40.51</c:v>
                </c:pt>
              </c:numCache>
            </c:numRef>
          </c:val>
          <c:extLst>
            <c:ext xmlns:c16="http://schemas.microsoft.com/office/drawing/2014/chart" uri="{C3380CC4-5D6E-409C-BE32-E72D297353CC}">
              <c16:uniqueId val="{00000000-ABCE-4955-A830-70C1DC0528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ABCE-4955-A830-70C1DC0528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572.55999999999995</c:v>
                </c:pt>
                <c:pt idx="3">
                  <c:v>203.74</c:v>
                </c:pt>
                <c:pt idx="4">
                  <c:v>220.65</c:v>
                </c:pt>
              </c:numCache>
            </c:numRef>
          </c:val>
          <c:extLst>
            <c:ext xmlns:c16="http://schemas.microsoft.com/office/drawing/2014/chart" uri="{C3380CC4-5D6E-409C-BE32-E72D297353CC}">
              <c16:uniqueId val="{00000000-ED0B-4374-B49B-FE34F9EC44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ED0B-4374-B49B-FE34F9EC44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146.55000000000001</c:v>
                </c:pt>
                <c:pt idx="3">
                  <c:v>151.06</c:v>
                </c:pt>
                <c:pt idx="4">
                  <c:v>155.04</c:v>
                </c:pt>
              </c:numCache>
            </c:numRef>
          </c:val>
          <c:extLst>
            <c:ext xmlns:c16="http://schemas.microsoft.com/office/drawing/2014/chart" uri="{C3380CC4-5D6E-409C-BE32-E72D297353CC}">
              <c16:uniqueId val="{00000000-594B-4F9B-91F4-DB75245E56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594B-4F9B-91F4-DB75245E56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149.88</c:v>
                </c:pt>
                <c:pt idx="3">
                  <c:v>160.91</c:v>
                </c:pt>
                <c:pt idx="4">
                  <c:v>170.96</c:v>
                </c:pt>
              </c:numCache>
            </c:numRef>
          </c:val>
          <c:extLst>
            <c:ext xmlns:c16="http://schemas.microsoft.com/office/drawing/2014/chart" uri="{C3380CC4-5D6E-409C-BE32-E72D297353CC}">
              <c16:uniqueId val="{00000000-67FA-4C51-A2BF-478A6F271E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67FA-4C51-A2BF-478A6F271E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島根県　安来市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55">
        <f>データ!S6</f>
        <v>36391</v>
      </c>
      <c r="AM8" s="55"/>
      <c r="AN8" s="55"/>
      <c r="AO8" s="55"/>
      <c r="AP8" s="55"/>
      <c r="AQ8" s="55"/>
      <c r="AR8" s="55"/>
      <c r="AS8" s="55"/>
      <c r="AT8" s="54">
        <f>データ!T6</f>
        <v>420.93</v>
      </c>
      <c r="AU8" s="54"/>
      <c r="AV8" s="54"/>
      <c r="AW8" s="54"/>
      <c r="AX8" s="54"/>
      <c r="AY8" s="54"/>
      <c r="AZ8" s="54"/>
      <c r="BA8" s="54"/>
      <c r="BB8" s="54">
        <f>データ!U6</f>
        <v>86.45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44.79</v>
      </c>
      <c r="J10" s="54"/>
      <c r="K10" s="54"/>
      <c r="L10" s="54"/>
      <c r="M10" s="54"/>
      <c r="N10" s="54"/>
      <c r="O10" s="54"/>
      <c r="P10" s="54">
        <f>データ!P6</f>
        <v>47.11</v>
      </c>
      <c r="Q10" s="54"/>
      <c r="R10" s="54"/>
      <c r="S10" s="54"/>
      <c r="T10" s="54"/>
      <c r="U10" s="54"/>
      <c r="V10" s="54"/>
      <c r="W10" s="54">
        <f>データ!Q6</f>
        <v>100</v>
      </c>
      <c r="X10" s="54"/>
      <c r="Y10" s="54"/>
      <c r="Z10" s="54"/>
      <c r="AA10" s="54"/>
      <c r="AB10" s="54"/>
      <c r="AC10" s="54"/>
      <c r="AD10" s="55">
        <f>データ!R6</f>
        <v>4200</v>
      </c>
      <c r="AE10" s="55"/>
      <c r="AF10" s="55"/>
      <c r="AG10" s="55"/>
      <c r="AH10" s="55"/>
      <c r="AI10" s="55"/>
      <c r="AJ10" s="55"/>
      <c r="AK10" s="2"/>
      <c r="AL10" s="55">
        <f>データ!V6</f>
        <v>17024</v>
      </c>
      <c r="AM10" s="55"/>
      <c r="AN10" s="55"/>
      <c r="AO10" s="55"/>
      <c r="AP10" s="55"/>
      <c r="AQ10" s="55"/>
      <c r="AR10" s="55"/>
      <c r="AS10" s="55"/>
      <c r="AT10" s="54">
        <f>データ!W6</f>
        <v>5.3</v>
      </c>
      <c r="AU10" s="54"/>
      <c r="AV10" s="54"/>
      <c r="AW10" s="54"/>
      <c r="AX10" s="54"/>
      <c r="AY10" s="54"/>
      <c r="AZ10" s="54"/>
      <c r="BA10" s="54"/>
      <c r="BB10" s="54">
        <f>データ!X6</f>
        <v>3212.08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WLE7HyLpO31BMg+j3RqIUiWFdU4MvY+1UyR9wQffXgQvyL2+SHMb8qDh8V6vP4nNgRmTy3kOV9cnIgCC3TGPQ==" saltValue="/TGFv+xbdFxUMSmGyffM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322067</v>
      </c>
      <c r="D6" s="19">
        <f t="shared" si="3"/>
        <v>46</v>
      </c>
      <c r="E6" s="19">
        <f t="shared" si="3"/>
        <v>17</v>
      </c>
      <c r="F6" s="19">
        <f t="shared" si="3"/>
        <v>1</v>
      </c>
      <c r="G6" s="19">
        <f t="shared" si="3"/>
        <v>0</v>
      </c>
      <c r="H6" s="19" t="str">
        <f t="shared" si="3"/>
        <v>島根県　安来市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44.79</v>
      </c>
      <c r="P6" s="20">
        <f t="shared" si="3"/>
        <v>47.11</v>
      </c>
      <c r="Q6" s="20">
        <f t="shared" si="3"/>
        <v>100</v>
      </c>
      <c r="R6" s="20">
        <f t="shared" si="3"/>
        <v>4200</v>
      </c>
      <c r="S6" s="20">
        <f t="shared" si="3"/>
        <v>36391</v>
      </c>
      <c r="T6" s="20">
        <f t="shared" si="3"/>
        <v>420.93</v>
      </c>
      <c r="U6" s="20">
        <f t="shared" si="3"/>
        <v>86.45</v>
      </c>
      <c r="V6" s="20">
        <f t="shared" si="3"/>
        <v>17024</v>
      </c>
      <c r="W6" s="20">
        <f t="shared" si="3"/>
        <v>5.3</v>
      </c>
      <c r="X6" s="20">
        <f t="shared" si="3"/>
        <v>3212.08</v>
      </c>
      <c r="Y6" s="21" t="str">
        <f>IF(Y7="",NA(),Y7)</f>
        <v>-</v>
      </c>
      <c r="Z6" s="21" t="str">
        <f t="shared" ref="Z6:AH6" si="4">IF(Z7="",NA(),Z7)</f>
        <v>-</v>
      </c>
      <c r="AA6" s="21">
        <f t="shared" si="4"/>
        <v>119.57</v>
      </c>
      <c r="AB6" s="21">
        <f t="shared" si="4"/>
        <v>108.32</v>
      </c>
      <c r="AC6" s="21">
        <f t="shared" si="4"/>
        <v>107.5</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20.22</v>
      </c>
      <c r="AX6" s="21">
        <f t="shared" si="6"/>
        <v>36.270000000000003</v>
      </c>
      <c r="AY6" s="21">
        <f t="shared" si="6"/>
        <v>40.51</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572.55999999999995</v>
      </c>
      <c r="BI6" s="21">
        <f t="shared" si="7"/>
        <v>203.74</v>
      </c>
      <c r="BJ6" s="21">
        <f t="shared" si="7"/>
        <v>220.65</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146.55000000000001</v>
      </c>
      <c r="BT6" s="21">
        <f t="shared" si="8"/>
        <v>151.06</v>
      </c>
      <c r="BU6" s="21">
        <f t="shared" si="8"/>
        <v>155.04</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149.88</v>
      </c>
      <c r="CE6" s="21">
        <f t="shared" si="9"/>
        <v>160.91</v>
      </c>
      <c r="CF6" s="21">
        <f t="shared" si="9"/>
        <v>170.96</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85.52</v>
      </c>
      <c r="DA6" s="21">
        <f t="shared" si="11"/>
        <v>86.38</v>
      </c>
      <c r="DB6" s="21">
        <f t="shared" si="11"/>
        <v>87.58</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3.08</v>
      </c>
      <c r="DL6" s="21">
        <f t="shared" si="12"/>
        <v>6.08</v>
      </c>
      <c r="DM6" s="21">
        <f t="shared" si="12"/>
        <v>8.49</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322067</v>
      </c>
      <c r="D7" s="23">
        <v>46</v>
      </c>
      <c r="E7" s="23">
        <v>17</v>
      </c>
      <c r="F7" s="23">
        <v>1</v>
      </c>
      <c r="G7" s="23">
        <v>0</v>
      </c>
      <c r="H7" s="23" t="s">
        <v>96</v>
      </c>
      <c r="I7" s="23" t="s">
        <v>97</v>
      </c>
      <c r="J7" s="23" t="s">
        <v>98</v>
      </c>
      <c r="K7" s="23" t="s">
        <v>99</v>
      </c>
      <c r="L7" s="23" t="s">
        <v>100</v>
      </c>
      <c r="M7" s="23" t="s">
        <v>101</v>
      </c>
      <c r="N7" s="24" t="s">
        <v>102</v>
      </c>
      <c r="O7" s="24">
        <v>44.79</v>
      </c>
      <c r="P7" s="24">
        <v>47.11</v>
      </c>
      <c r="Q7" s="24">
        <v>100</v>
      </c>
      <c r="R7" s="24">
        <v>4200</v>
      </c>
      <c r="S7" s="24">
        <v>36391</v>
      </c>
      <c r="T7" s="24">
        <v>420.93</v>
      </c>
      <c r="U7" s="24">
        <v>86.45</v>
      </c>
      <c r="V7" s="24">
        <v>17024</v>
      </c>
      <c r="W7" s="24">
        <v>5.3</v>
      </c>
      <c r="X7" s="24">
        <v>3212.08</v>
      </c>
      <c r="Y7" s="24" t="s">
        <v>102</v>
      </c>
      <c r="Z7" s="24" t="s">
        <v>102</v>
      </c>
      <c r="AA7" s="24">
        <v>119.57</v>
      </c>
      <c r="AB7" s="24">
        <v>108.32</v>
      </c>
      <c r="AC7" s="24">
        <v>107.5</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20.22</v>
      </c>
      <c r="AX7" s="24">
        <v>36.270000000000003</v>
      </c>
      <c r="AY7" s="24">
        <v>40.51</v>
      </c>
      <c r="AZ7" s="24" t="s">
        <v>102</v>
      </c>
      <c r="BA7" s="24" t="s">
        <v>102</v>
      </c>
      <c r="BB7" s="24">
        <v>55.6</v>
      </c>
      <c r="BC7" s="24">
        <v>59.4</v>
      </c>
      <c r="BD7" s="24">
        <v>68.27</v>
      </c>
      <c r="BE7" s="24">
        <v>73.44</v>
      </c>
      <c r="BF7" s="24" t="s">
        <v>102</v>
      </c>
      <c r="BG7" s="24" t="s">
        <v>102</v>
      </c>
      <c r="BH7" s="24">
        <v>572.55999999999995</v>
      </c>
      <c r="BI7" s="24">
        <v>203.74</v>
      </c>
      <c r="BJ7" s="24">
        <v>220.65</v>
      </c>
      <c r="BK7" s="24" t="s">
        <v>102</v>
      </c>
      <c r="BL7" s="24" t="s">
        <v>102</v>
      </c>
      <c r="BM7" s="24">
        <v>789.08</v>
      </c>
      <c r="BN7" s="24">
        <v>747.84</v>
      </c>
      <c r="BO7" s="24">
        <v>804.98</v>
      </c>
      <c r="BP7" s="24">
        <v>652.82000000000005</v>
      </c>
      <c r="BQ7" s="24" t="s">
        <v>102</v>
      </c>
      <c r="BR7" s="24" t="s">
        <v>102</v>
      </c>
      <c r="BS7" s="24">
        <v>146.55000000000001</v>
      </c>
      <c r="BT7" s="24">
        <v>151.06</v>
      </c>
      <c r="BU7" s="24">
        <v>155.04</v>
      </c>
      <c r="BV7" s="24" t="s">
        <v>102</v>
      </c>
      <c r="BW7" s="24" t="s">
        <v>102</v>
      </c>
      <c r="BX7" s="24">
        <v>88.25</v>
      </c>
      <c r="BY7" s="24">
        <v>90.17</v>
      </c>
      <c r="BZ7" s="24">
        <v>88.71</v>
      </c>
      <c r="CA7" s="24">
        <v>97.61</v>
      </c>
      <c r="CB7" s="24" t="s">
        <v>102</v>
      </c>
      <c r="CC7" s="24" t="s">
        <v>102</v>
      </c>
      <c r="CD7" s="24">
        <v>149.88</v>
      </c>
      <c r="CE7" s="24">
        <v>160.91</v>
      </c>
      <c r="CF7" s="24">
        <v>170.96</v>
      </c>
      <c r="CG7" s="24" t="s">
        <v>102</v>
      </c>
      <c r="CH7" s="24" t="s">
        <v>102</v>
      </c>
      <c r="CI7" s="24">
        <v>176.37</v>
      </c>
      <c r="CJ7" s="24">
        <v>173.17</v>
      </c>
      <c r="CK7" s="24">
        <v>174.8</v>
      </c>
      <c r="CL7" s="24">
        <v>138.29</v>
      </c>
      <c r="CM7" s="24" t="s">
        <v>102</v>
      </c>
      <c r="CN7" s="24" t="s">
        <v>102</v>
      </c>
      <c r="CO7" s="24" t="s">
        <v>102</v>
      </c>
      <c r="CP7" s="24" t="s">
        <v>102</v>
      </c>
      <c r="CQ7" s="24" t="s">
        <v>102</v>
      </c>
      <c r="CR7" s="24" t="s">
        <v>102</v>
      </c>
      <c r="CS7" s="24" t="s">
        <v>102</v>
      </c>
      <c r="CT7" s="24">
        <v>56.72</v>
      </c>
      <c r="CU7" s="24">
        <v>56.43</v>
      </c>
      <c r="CV7" s="24">
        <v>55.82</v>
      </c>
      <c r="CW7" s="24">
        <v>59.1</v>
      </c>
      <c r="CX7" s="24" t="s">
        <v>102</v>
      </c>
      <c r="CY7" s="24" t="s">
        <v>102</v>
      </c>
      <c r="CZ7" s="24">
        <v>85.52</v>
      </c>
      <c r="DA7" s="24">
        <v>86.38</v>
      </c>
      <c r="DB7" s="24">
        <v>87.58</v>
      </c>
      <c r="DC7" s="24" t="s">
        <v>102</v>
      </c>
      <c r="DD7" s="24" t="s">
        <v>102</v>
      </c>
      <c r="DE7" s="24">
        <v>90.72</v>
      </c>
      <c r="DF7" s="24">
        <v>91.07</v>
      </c>
      <c r="DG7" s="24">
        <v>90.67</v>
      </c>
      <c r="DH7" s="24">
        <v>95.82</v>
      </c>
      <c r="DI7" s="24" t="s">
        <v>102</v>
      </c>
      <c r="DJ7" s="24" t="s">
        <v>102</v>
      </c>
      <c r="DK7" s="24">
        <v>3.08</v>
      </c>
      <c r="DL7" s="24">
        <v>6.08</v>
      </c>
      <c r="DM7" s="24">
        <v>8.49</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ys00666</cp:lastModifiedBy>
  <dcterms:created xsi:type="dcterms:W3CDTF">2023-12-12T00:50:04Z</dcterms:created>
  <dcterms:modified xsi:type="dcterms:W3CDTF">2024-01-17T02:43:57Z</dcterms:modified>
  <cp:category/>
</cp:coreProperties>
</file>