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04保_財政\H25年度\財政課\財政課\地方公営企業関係\R5地方公営企業関係\県メール\68_20240116_【２／７（水）県〆切】公営企業に係る「経営比較分析表」の分析等について\各課回答\"/>
    </mc:Choice>
  </mc:AlternateContent>
  <workbookProtection workbookAlgorithmName="SHA-512" workbookHashValue="ozg2RjXDK2Fduju0N559BaQ+6B+O8MTQk+XmBAl9m4M8/nEYLcd7dFWLrNNRNhH8yubpirVU3qHwTnAFMetAWg==" workbookSaltValue="0dhxfdgOnx+0NHf97M/9x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10" i="4"/>
  <c r="BB8" i="4"/>
  <c r="AT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<sst xmlns="http://schemas.openxmlformats.org/spreadsheetml/2006/main" count="275" uniqueCount="116">
  <si>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</si>
  <si>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</si>
  <si>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</si>
  <si>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</si>
  <si>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</si>
  <si>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</si>
  <si>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</si>
  <si>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</si>
  <si>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</si>
  <si>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</si>
  <si>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</si>
  <si>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</si>
  <si>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</si>
  <si>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</si>
  <si>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</si>
  <si>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</si>
  <si>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</si>
  <si>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</si>
  <si>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</si>
  <si>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</si>
  <si>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</si>
  <si>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</si>
  <si>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</si>
  <si>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</si>
  <si>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</si>
  <si>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</si>
  <si>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</si>
  <si>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</si>
  <si>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</si>
  <si>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</si>
  <si>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</si>
  <si>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</si>
  <si>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</si>
  <si>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</si>
  <si>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</si>
  <si>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</si>
  <si>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</si>
  <si>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</si>
  <si>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</si>
  <si>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</si>
  <si>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</si>
  <si>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</si>
  <si>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</si>
  <si>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</si>
  <si>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</si>
  <si>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</si>
  <si>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</si>
  <si>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</si>
  <si>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</si>
  <si>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</si>
  <si>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</si>
  <si>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</si>
  <si>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</si>
  <si>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</si>
  <si>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</si>
  <si>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</si>
  <si>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</si>
  <si>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</si>
  <si>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</si>
  <si>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</si>
  <si>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</si>
  <si>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</si>
  <si>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</si>
  <si>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</si>
  <si>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</si>
  <si>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</si>
  <si>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</si>
  <si>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</si>
  <si>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</si>
  <si>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</si>
  <si>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</si>
  <si>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</si>
  <si>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</si>
  <si>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</si>
  <si>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</si>
  <si>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</si>
  <si>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</si>
  <si>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</si>
  <si>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</si>
  <si>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</si>
  <si>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</si>
  <si>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</si>
  <si>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</si>
  <si>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</si>
  <si>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</si>
  <si>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</si>
  <si>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</si>
  <si>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</si>
  <si>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</si>
  <si>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</si>
  <si>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</si>
  <si>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</si>
  <si>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</si>
  <si>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</si>
  <si>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</si>
  <si>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</si>
  <si>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</si>
  <si>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</si>
  <si>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</si>
  <si>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</si>
  <si>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</si>
  <si>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</si>
  <si>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</si>
  <si>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</si>
  <si>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</si>
  <si>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</si>
  <si>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</si>
  <si>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</si>
  <si>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</si>
  <si>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</si>
  <si>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</si>
  <si>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</si>
  <si>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</si>
  <si>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に比べ、高い割合となっている。これは、資産取得から15年以上経過し、機器類が法定耐用年数に達していることが主要因であるが、減価償却により留保した資金は全て起債の償還に充てており、改修のための財源は確保できていない。
　処理施設の電気、機械設備は老朽化が進んでいるため、設備の更新需用が増加しており、今後もストックマネジメント計画に基づき施設の改築更新を行っていく必要がある。
※③管渠改善率(％)のR2年度決算数値については、入力に誤りがあったため、正しい管渠改善率は0.00％である。</t>
    <phoneticPr fontId="4"/>
  </si>
  <si>
    <r>
      <rPr>
        <sz val="11"/>
        <color rgb="FF0000CC"/>
        <rFont val="ＭＳ ゴシック"/>
        <family val="3"/>
        <charset val="128"/>
      </rPr>
      <t>　総収益のうち、一般会計からの繰入金が大半を占めており、基準内繰入である高資本費対策に要する経費や分流式下水道等に要する経費以外にも、いわゆる赤字補填分の基準外繰入を受け入れて経営を行っている。</t>
    </r>
    <r>
      <rPr>
        <sz val="11"/>
        <color rgb="FFFF0000"/>
        <rFont val="ＭＳ ゴシック"/>
        <family val="3"/>
        <charset val="128"/>
      </rPr>
      <t xml:space="preserve">
　</t>
    </r>
    <r>
      <rPr>
        <sz val="11"/>
        <color rgb="FF0000CC"/>
        <rFont val="ＭＳ ゴシック"/>
        <family val="3"/>
        <charset val="128"/>
      </rPr>
      <t>経営状況等を踏まえて今年度改定した経営戦略に基づき、経営の健全化と投資の効率化の取り組みを進め、将来にわたり持続可能な事業運営の構築を目指す。</t>
    </r>
    <rPh sb="99" eb="101">
      <t>ケイエイ</t>
    </rPh>
    <rPh sb="101" eb="103">
      <t>ジョウキョウ</t>
    </rPh>
    <rPh sb="103" eb="104">
      <t>トウ</t>
    </rPh>
    <rPh sb="105" eb="106">
      <t>フ</t>
    </rPh>
    <rPh sb="109" eb="112">
      <t>コンネンド</t>
    </rPh>
    <rPh sb="112" eb="114">
      <t>カイテイ</t>
    </rPh>
    <rPh sb="116" eb="118">
      <t>ケイエイ</t>
    </rPh>
    <rPh sb="118" eb="120">
      <t>センリャク</t>
    </rPh>
    <rPh sb="121" eb="122">
      <t>モト</t>
    </rPh>
    <phoneticPr fontId="4"/>
  </si>
  <si>
    <r>
      <rPr>
        <sz val="11"/>
        <color rgb="FF0000CC"/>
        <rFont val="ＭＳ ゴシック"/>
        <family val="3"/>
        <charset val="128"/>
      </rPr>
      <t>　本市の特定環境保全公共下水道事業は、令和2年度から地方公営企業法を適用した。
　本事業の⑧水洗化率は、昨年度と比べて上昇しているものの、78.23％と類似団体と比べて低い水準である。⑥汚水処理原価は、有収水量が減少していることが要因で前年度と類似団体平均値を上回った。⑤経費回収率は、特別需要の減と人口減少による汚水処理量の減少と、電気料金等物価高騰による維持管理費の増加により、昨年度に比べ低下している。</t>
    </r>
    <r>
      <rPr>
        <sz val="11"/>
        <color rgb="FFFF0000"/>
        <rFont val="ＭＳ ゴシック"/>
        <family val="3"/>
        <charset val="128"/>
      </rPr>
      <t xml:space="preserve">
　</t>
    </r>
    <r>
      <rPr>
        <sz val="11"/>
        <color rgb="FF0000CC"/>
        <rFont val="ＭＳ ゴシック"/>
        <family val="3"/>
        <charset val="128"/>
      </rPr>
      <t>③短期的な債務に対する支払い能力を表す流動比率は、100％を大きく下回っている。大きな要因としては、必要最低限の現金しか保有しておらず、期中の資金不足は一般会計からの一時借入金で賄う資金計画となっていることがある。
　経営改善及び公共用水域の水質保全のため、接続促進を行い、使用料収入及び水洗化率の向上を早期に図ることが課題である。あわせて汚水処理費の削減に努め、健全経営を目指す必要がある。</t>
    </r>
    <rPh sb="52" eb="55">
      <t>サクネンド</t>
    </rPh>
    <rPh sb="56" eb="57">
      <t>クラ</t>
    </rPh>
    <rPh sb="59" eb="61">
      <t>ジョウショウ</t>
    </rPh>
    <rPh sb="130" eb="132">
      <t>ウワマワ</t>
    </rPh>
    <rPh sb="143" eb="145">
      <t>トクベツ</t>
    </rPh>
    <rPh sb="145" eb="147">
      <t>ジュヨウ</t>
    </rPh>
    <rPh sb="148" eb="149">
      <t>ゲン</t>
    </rPh>
    <rPh sb="150" eb="152">
      <t>ジンコウ</t>
    </rPh>
    <rPh sb="152" eb="154">
      <t>ゲンショウ</t>
    </rPh>
    <rPh sb="157" eb="159">
      <t>オスイ</t>
    </rPh>
    <rPh sb="159" eb="161">
      <t>ショリ</t>
    </rPh>
    <rPh sb="161" eb="162">
      <t>リョウ</t>
    </rPh>
    <rPh sb="163" eb="165">
      <t>ゲンショウ</t>
    </rPh>
    <rPh sb="167" eb="169">
      <t>デンキ</t>
    </rPh>
    <rPh sb="169" eb="171">
      <t>リョウキン</t>
    </rPh>
    <rPh sb="171" eb="172">
      <t>トウ</t>
    </rPh>
    <rPh sb="172" eb="174">
      <t>ブッカ</t>
    </rPh>
    <rPh sb="174" eb="176">
      <t>コウトウ</t>
    </rPh>
    <rPh sb="179" eb="181">
      <t>イジ</t>
    </rPh>
    <rPh sb="181" eb="184">
      <t>カンリヒ</t>
    </rPh>
    <rPh sb="185" eb="187">
      <t>ゾウカ</t>
    </rPh>
    <rPh sb="191" eb="194">
      <t>サクネンド</t>
    </rPh>
    <rPh sb="195" eb="196">
      <t>クラ</t>
    </rPh>
    <rPh sb="197" eb="199">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</si>
</sst>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color rgb="FF0000CC"/>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99.51</c:v>
                </c:pt>
                <c:pt idx="3">
                  <c:v>0.84</c:v>
                </c:pt>
                <c:pt idx="4">
                  <c:v>0.35</c:v>
                </c:pt>
              </c:numCache>
            </c:numRef>
          </c:val>
          <c:extLst>
            <c:ext xmlns:c16="http://schemas.microsoft.com/office/drawing/2014/chart" uri="{C3380CC4-5D6E-409C-BE32-E72D297353CC}">
              <c16:uniqueId val="{00000000-1F1C-4D7D-802D-B5D60BAF32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1F1C-4D7D-802D-B5D60BAF32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44.51</c:v>
                </c:pt>
                <c:pt idx="3">
                  <c:v>49.06</c:v>
                </c:pt>
                <c:pt idx="4">
                  <c:v>44.91</c:v>
                </c:pt>
              </c:numCache>
            </c:numRef>
          </c:val>
          <c:extLst>
            <c:ext xmlns:c16="http://schemas.microsoft.com/office/drawing/2014/chart" uri="{C3380CC4-5D6E-409C-BE32-E72D297353CC}">
              <c16:uniqueId val="{00000000-B8BB-452C-B941-06D88E93F0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B8BB-452C-B941-06D88E93F0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74.25</c:v>
                </c:pt>
                <c:pt idx="3">
                  <c:v>76.77</c:v>
                </c:pt>
                <c:pt idx="4">
                  <c:v>78.23</c:v>
                </c:pt>
              </c:numCache>
            </c:numRef>
          </c:val>
          <c:extLst>
            <c:ext xmlns:c16="http://schemas.microsoft.com/office/drawing/2014/chart" uri="{C3380CC4-5D6E-409C-BE32-E72D297353CC}">
              <c16:uniqueId val="{00000000-D6CD-4F1A-9B0E-7592F204B6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D6CD-4F1A-9B0E-7592F204B6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103.09</c:v>
                </c:pt>
                <c:pt idx="3">
                  <c:v>99.62</c:v>
                </c:pt>
                <c:pt idx="4">
                  <c:v>100.01</c:v>
                </c:pt>
              </c:numCache>
            </c:numRef>
          </c:val>
          <c:extLst>
            <c:ext xmlns:c16="http://schemas.microsoft.com/office/drawing/2014/chart" uri="{C3380CC4-5D6E-409C-BE32-E72D297353CC}">
              <c16:uniqueId val="{00000000-641D-4A33-8696-99690AE960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641D-4A33-8696-99690AE960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39.229999999999997</c:v>
                </c:pt>
                <c:pt idx="3">
                  <c:v>42.6</c:v>
                </c:pt>
                <c:pt idx="4">
                  <c:v>44.59</c:v>
                </c:pt>
              </c:numCache>
            </c:numRef>
          </c:val>
          <c:extLst>
            <c:ext xmlns:c16="http://schemas.microsoft.com/office/drawing/2014/chart" uri="{C3380CC4-5D6E-409C-BE32-E72D297353CC}">
              <c16:uniqueId val="{00000000-3B06-454F-9337-6D2AC46E7B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3B06-454F-9337-6D2AC46E7B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22A-41BB-98FC-22DB384B15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222A-41BB-98FC-22DB384B15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DE6-4AD2-9E23-2610F000BD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4DE6-4AD2-9E23-2610F000BD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9.5299999999999994</c:v>
                </c:pt>
                <c:pt idx="3">
                  <c:v>17.440000000000001</c:v>
                </c:pt>
                <c:pt idx="4">
                  <c:v>12.01</c:v>
                </c:pt>
              </c:numCache>
            </c:numRef>
          </c:val>
          <c:extLst>
            <c:ext xmlns:c16="http://schemas.microsoft.com/office/drawing/2014/chart" uri="{C3380CC4-5D6E-409C-BE32-E72D297353CC}">
              <c16:uniqueId val="{00000000-6840-4027-BB59-8FF0514B63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6840-4027-BB59-8FF0514B63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403.54</c:v>
                </c:pt>
                <c:pt idx="3">
                  <c:v>372.42</c:v>
                </c:pt>
                <c:pt idx="4">
                  <c:v>553.26</c:v>
                </c:pt>
              </c:numCache>
            </c:numRef>
          </c:val>
          <c:extLst>
            <c:ext xmlns:c16="http://schemas.microsoft.com/office/drawing/2014/chart" uri="{C3380CC4-5D6E-409C-BE32-E72D297353CC}">
              <c16:uniqueId val="{00000000-4AEC-4568-BCC5-9CB744E1E4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4AEC-4568-BCC5-9CB744E1E4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58.05</c:v>
                </c:pt>
                <c:pt idx="3">
                  <c:v>71.239999999999995</c:v>
                </c:pt>
                <c:pt idx="4">
                  <c:v>66.97</c:v>
                </c:pt>
              </c:numCache>
            </c:numRef>
          </c:val>
          <c:extLst>
            <c:ext xmlns:c16="http://schemas.microsoft.com/office/drawing/2014/chart" uri="{C3380CC4-5D6E-409C-BE32-E72D297353CC}">
              <c16:uniqueId val="{00000000-8D9E-459A-BAAD-5CE22AA0C4A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8D9E-459A-BAAD-5CE22AA0C4A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297.19</c:v>
                </c:pt>
                <c:pt idx="3">
                  <c:v>241.83</c:v>
                </c:pt>
                <c:pt idx="4">
                  <c:v>267.58</c:v>
                </c:pt>
              </c:numCache>
            </c:numRef>
          </c:val>
          <c:extLst>
            <c:ext xmlns:c16="http://schemas.microsoft.com/office/drawing/2014/chart" uri="{C3380CC4-5D6E-409C-BE32-E72D297353CC}">
              <c16:uniqueId val="{00000000-664F-43B6-8DD3-B3524B5050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664F-43B6-8DD3-B3524B5050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浜田市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50681</v>
      </c>
      <c r="AM8" s="42"/>
      <c r="AN8" s="42"/>
      <c r="AO8" s="42"/>
      <c r="AP8" s="42"/>
      <c r="AQ8" s="42"/>
      <c r="AR8" s="42"/>
      <c r="AS8" s="42"/>
      <c r="AT8" s="35">
        <f>データ!T6</f>
        <v>690.64</v>
      </c>
      <c r="AU8" s="35"/>
      <c r="AV8" s="35"/>
      <c r="AW8" s="35"/>
      <c r="AX8" s="35"/>
      <c r="AY8" s="35"/>
      <c r="AZ8" s="35"/>
      <c r="BA8" s="35"/>
      <c r="BB8" s="35">
        <f>データ!U6</f>
        <v>73.38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52.72</v>
      </c>
      <c r="J10" s="35"/>
      <c r="K10" s="35"/>
      <c r="L10" s="35"/>
      <c r="M10" s="35"/>
      <c r="N10" s="35"/>
      <c r="O10" s="35"/>
      <c r="P10" s="35">
        <f>データ!P6</f>
        <v>14.27</v>
      </c>
      <c r="Q10" s="35"/>
      <c r="R10" s="35"/>
      <c r="S10" s="35"/>
      <c r="T10" s="35"/>
      <c r="U10" s="35"/>
      <c r="V10" s="35"/>
      <c r="W10" s="35">
        <f>データ!Q6</f>
        <v>100</v>
      </c>
      <c r="X10" s="35"/>
      <c r="Y10" s="35"/>
      <c r="Z10" s="35"/>
      <c r="AA10" s="35"/>
      <c r="AB10" s="35"/>
      <c r="AC10" s="35"/>
      <c r="AD10" s="42">
        <f>データ!R6</f>
        <v>3025</v>
      </c>
      <c r="AE10" s="42"/>
      <c r="AF10" s="42"/>
      <c r="AG10" s="42"/>
      <c r="AH10" s="42"/>
      <c r="AI10" s="42"/>
      <c r="AJ10" s="42"/>
      <c r="AK10" s="2"/>
      <c r="AL10" s="42">
        <f>データ!V6</f>
        <v>7155</v>
      </c>
      <c r="AM10" s="42"/>
      <c r="AN10" s="42"/>
      <c r="AO10" s="42"/>
      <c r="AP10" s="42"/>
      <c r="AQ10" s="42"/>
      <c r="AR10" s="42"/>
      <c r="AS10" s="42"/>
      <c r="AT10" s="35">
        <f>データ!W6</f>
        <v>2.5</v>
      </c>
      <c r="AU10" s="35"/>
      <c r="AV10" s="35"/>
      <c r="AW10" s="35"/>
      <c r="AX10" s="35"/>
      <c r="AY10" s="35"/>
      <c r="AZ10" s="35"/>
      <c r="BA10" s="35"/>
      <c r="BB10" s="35">
        <f>データ!X6</f>
        <v>2862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TJKEXSO2rh8hLY7+mJrJuSJxMoC+fQpmhuHcZ6DdHkPpO/W3VV9SVdN2Dk12DNbUA5kmUXhojU2FN6oFhBZkpw==" saltValue="uJEj850MWepLMfS+lhD4p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322024</v>
      </c>
      <c r="D6" s="19">
        <f t="shared" si="3"/>
        <v>46</v>
      </c>
      <c r="E6" s="19">
        <f t="shared" si="3"/>
        <v>17</v>
      </c>
      <c r="F6" s="19">
        <f t="shared" si="3"/>
        <v>4</v>
      </c>
      <c r="G6" s="19">
        <f t="shared" si="3"/>
        <v>0</v>
      </c>
      <c r="H6" s="19" t="str">
        <f t="shared" si="3"/>
        <v>島根県　浜田市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52.72</v>
      </c>
      <c r="P6" s="20">
        <f t="shared" si="3"/>
        <v>14.27</v>
      </c>
      <c r="Q6" s="20">
        <f t="shared" si="3"/>
        <v>100</v>
      </c>
      <c r="R6" s="20">
        <f t="shared" si="3"/>
        <v>3025</v>
      </c>
      <c r="S6" s="20">
        <f t="shared" si="3"/>
        <v>50681</v>
      </c>
      <c r="T6" s="20">
        <f t="shared" si="3"/>
        <v>690.64</v>
      </c>
      <c r="U6" s="20">
        <f t="shared" si="3"/>
        <v>73.38</v>
      </c>
      <c r="V6" s="20">
        <f t="shared" si="3"/>
        <v>7155</v>
      </c>
      <c r="W6" s="20">
        <f t="shared" si="3"/>
        <v>2.5</v>
      </c>
      <c r="X6" s="20">
        <f t="shared" si="3"/>
        <v>2862</v>
      </c>
      <c r="Y6" s="21" t="str">
        <f>IF(Y7="",NA(),Y7)</f>
        <v>-</v>
      </c>
      <c r="Z6" s="21" t="str">
        <f t="shared" ref="Z6:AH6" si="4">IF(Z7="",NA(),Z7)</f>
        <v>-</v>
      </c>
      <c r="AA6" s="21">
        <f t="shared" si="4"/>
        <v>103.09</v>
      </c>
      <c r="AB6" s="21">
        <f t="shared" si="4"/>
        <v>99.62</v>
      </c>
      <c r="AC6" s="21">
        <f t="shared" si="4"/>
        <v>100.01</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9.5299999999999994</v>
      </c>
      <c r="AX6" s="21">
        <f t="shared" si="6"/>
        <v>17.440000000000001</v>
      </c>
      <c r="AY6" s="21">
        <f t="shared" si="6"/>
        <v>12.01</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403.54</v>
      </c>
      <c r="BI6" s="21">
        <f t="shared" si="7"/>
        <v>372.42</v>
      </c>
      <c r="BJ6" s="21">
        <f t="shared" si="7"/>
        <v>553.26</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58.05</v>
      </c>
      <c r="BT6" s="21">
        <f t="shared" si="8"/>
        <v>71.239999999999995</v>
      </c>
      <c r="BU6" s="21">
        <f t="shared" si="8"/>
        <v>66.97</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297.19</v>
      </c>
      <c r="CE6" s="21">
        <f t="shared" si="9"/>
        <v>241.83</v>
      </c>
      <c r="CF6" s="21">
        <f t="shared" si="9"/>
        <v>267.58</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44.51</v>
      </c>
      <c r="CP6" s="21">
        <f t="shared" si="10"/>
        <v>49.06</v>
      </c>
      <c r="CQ6" s="21">
        <f t="shared" si="10"/>
        <v>44.91</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74.25</v>
      </c>
      <c r="DA6" s="21">
        <f t="shared" si="11"/>
        <v>76.77</v>
      </c>
      <c r="DB6" s="21">
        <f t="shared" si="11"/>
        <v>78.23</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39.229999999999997</v>
      </c>
      <c r="DL6" s="21">
        <f t="shared" si="12"/>
        <v>42.6</v>
      </c>
      <c r="DM6" s="21">
        <f t="shared" si="12"/>
        <v>44.59</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1">
        <f t="shared" si="14"/>
        <v>99.51</v>
      </c>
      <c r="EH6" s="21">
        <f t="shared" si="14"/>
        <v>0.84</v>
      </c>
      <c r="EI6" s="21">
        <f t="shared" si="14"/>
        <v>0.35</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322024</v>
      </c>
      <c r="D7" s="23">
        <v>46</v>
      </c>
      <c r="E7" s="23">
        <v>17</v>
      </c>
      <c r="F7" s="23">
        <v>4</v>
      </c>
      <c r="G7" s="23">
        <v>0</v>
      </c>
      <c r="H7" s="23" t="s">
        <v>96</v>
      </c>
      <c r="I7" s="23" t="s">
        <v>97</v>
      </c>
      <c r="J7" s="23" t="s">
        <v>98</v>
      </c>
      <c r="K7" s="23" t="s">
        <v>99</v>
      </c>
      <c r="L7" s="23" t="s">
        <v>100</v>
      </c>
      <c r="M7" s="23" t="s">
        <v>101</v>
      </c>
      <c r="N7" s="24" t="s">
        <v>102</v>
      </c>
      <c r="O7" s="24">
        <v>52.72</v>
      </c>
      <c r="P7" s="24">
        <v>14.27</v>
      </c>
      <c r="Q7" s="24">
        <v>100</v>
      </c>
      <c r="R7" s="24">
        <v>3025</v>
      </c>
      <c r="S7" s="24">
        <v>50681</v>
      </c>
      <c r="T7" s="24">
        <v>690.64</v>
      </c>
      <c r="U7" s="24">
        <v>73.38</v>
      </c>
      <c r="V7" s="24">
        <v>7155</v>
      </c>
      <c r="W7" s="24">
        <v>2.5</v>
      </c>
      <c r="X7" s="24">
        <v>2862</v>
      </c>
      <c r="Y7" s="24" t="s">
        <v>102</v>
      </c>
      <c r="Z7" s="24" t="s">
        <v>102</v>
      </c>
      <c r="AA7" s="24">
        <v>103.09</v>
      </c>
      <c r="AB7" s="24">
        <v>99.62</v>
      </c>
      <c r="AC7" s="24">
        <v>100.01</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9.5299999999999994</v>
      </c>
      <c r="AX7" s="24">
        <v>17.440000000000001</v>
      </c>
      <c r="AY7" s="24">
        <v>12.01</v>
      </c>
      <c r="AZ7" s="24" t="s">
        <v>102</v>
      </c>
      <c r="BA7" s="24" t="s">
        <v>102</v>
      </c>
      <c r="BB7" s="24">
        <v>44.24</v>
      </c>
      <c r="BC7" s="24">
        <v>43.07</v>
      </c>
      <c r="BD7" s="24">
        <v>45.42</v>
      </c>
      <c r="BE7" s="24">
        <v>44.25</v>
      </c>
      <c r="BF7" s="24" t="s">
        <v>102</v>
      </c>
      <c r="BG7" s="24" t="s">
        <v>102</v>
      </c>
      <c r="BH7" s="24">
        <v>403.54</v>
      </c>
      <c r="BI7" s="24">
        <v>372.42</v>
      </c>
      <c r="BJ7" s="24">
        <v>553.26</v>
      </c>
      <c r="BK7" s="24" t="s">
        <v>102</v>
      </c>
      <c r="BL7" s="24" t="s">
        <v>102</v>
      </c>
      <c r="BM7" s="24">
        <v>1258.43</v>
      </c>
      <c r="BN7" s="24">
        <v>1163.75</v>
      </c>
      <c r="BO7" s="24">
        <v>1195.47</v>
      </c>
      <c r="BP7" s="24">
        <v>1182.1099999999999</v>
      </c>
      <c r="BQ7" s="24" t="s">
        <v>102</v>
      </c>
      <c r="BR7" s="24" t="s">
        <v>102</v>
      </c>
      <c r="BS7" s="24">
        <v>58.05</v>
      </c>
      <c r="BT7" s="24">
        <v>71.239999999999995</v>
      </c>
      <c r="BU7" s="24">
        <v>66.97</v>
      </c>
      <c r="BV7" s="24" t="s">
        <v>102</v>
      </c>
      <c r="BW7" s="24" t="s">
        <v>102</v>
      </c>
      <c r="BX7" s="24">
        <v>73.36</v>
      </c>
      <c r="BY7" s="24">
        <v>72.599999999999994</v>
      </c>
      <c r="BZ7" s="24">
        <v>69.430000000000007</v>
      </c>
      <c r="CA7" s="24">
        <v>73.78</v>
      </c>
      <c r="CB7" s="24" t="s">
        <v>102</v>
      </c>
      <c r="CC7" s="24" t="s">
        <v>102</v>
      </c>
      <c r="CD7" s="24">
        <v>297.19</v>
      </c>
      <c r="CE7" s="24">
        <v>241.83</v>
      </c>
      <c r="CF7" s="24">
        <v>267.58</v>
      </c>
      <c r="CG7" s="24" t="s">
        <v>102</v>
      </c>
      <c r="CH7" s="24" t="s">
        <v>102</v>
      </c>
      <c r="CI7" s="24">
        <v>224.88</v>
      </c>
      <c r="CJ7" s="24">
        <v>228.64</v>
      </c>
      <c r="CK7" s="24">
        <v>239.46</v>
      </c>
      <c r="CL7" s="24">
        <v>220.62</v>
      </c>
      <c r="CM7" s="24" t="s">
        <v>102</v>
      </c>
      <c r="CN7" s="24" t="s">
        <v>102</v>
      </c>
      <c r="CO7" s="24">
        <v>44.51</v>
      </c>
      <c r="CP7" s="24">
        <v>49.06</v>
      </c>
      <c r="CQ7" s="24">
        <v>44.91</v>
      </c>
      <c r="CR7" s="24" t="s">
        <v>102</v>
      </c>
      <c r="CS7" s="24" t="s">
        <v>102</v>
      </c>
      <c r="CT7" s="24">
        <v>42.4</v>
      </c>
      <c r="CU7" s="24">
        <v>42.28</v>
      </c>
      <c r="CV7" s="24">
        <v>41.06</v>
      </c>
      <c r="CW7" s="24">
        <v>42.22</v>
      </c>
      <c r="CX7" s="24" t="s">
        <v>102</v>
      </c>
      <c r="CY7" s="24" t="s">
        <v>102</v>
      </c>
      <c r="CZ7" s="24">
        <v>74.25</v>
      </c>
      <c r="DA7" s="24">
        <v>76.77</v>
      </c>
      <c r="DB7" s="24">
        <v>78.23</v>
      </c>
      <c r="DC7" s="24" t="s">
        <v>102</v>
      </c>
      <c r="DD7" s="24" t="s">
        <v>102</v>
      </c>
      <c r="DE7" s="24">
        <v>84.19</v>
      </c>
      <c r="DF7" s="24">
        <v>84.34</v>
      </c>
      <c r="DG7" s="24">
        <v>84.34</v>
      </c>
      <c r="DH7" s="24">
        <v>85.67</v>
      </c>
      <c r="DI7" s="24" t="s">
        <v>102</v>
      </c>
      <c r="DJ7" s="24" t="s">
        <v>102</v>
      </c>
      <c r="DK7" s="24">
        <v>39.229999999999997</v>
      </c>
      <c r="DL7" s="24">
        <v>42.6</v>
      </c>
      <c r="DM7" s="24">
        <v>44.59</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99.51</v>
      </c>
      <c r="EH7" s="24">
        <v>0.84</v>
      </c>
      <c r="EI7" s="24">
        <v>0.35</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2024-01-29T04:00:19Z</cp:lastPrinted>
  <dcterms:created xsi:type="dcterms:W3CDTF">2023-12-12T00:57:51Z</dcterms:created>
  <dcterms:modified xsi:type="dcterms:W3CDTF">2024-02-06T07:50:25Z</dcterms:modified>
  <cp:category/>
</cp:coreProperties>
</file>