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03_公営企業一般\経営戦略\R4\230105経営比較分析表\06_団体→県_打ち返し_2月21日〆\19_隠岐の島町_提出済み\駐車場\"/>
    </mc:Choice>
  </mc:AlternateContent>
  <workbookProtection workbookAlgorithmName="SHA-512" workbookHashValue="Uj1qgVnkkKyBuKFNzouf1KBYz5NFgIeUZJj8Yjdurt2PObe6wtEfWaE3OO8Icce71BNZf3gtQP1AGhMi8LmwXA==" workbookSaltValue="fDva0OxZHjh3c2BgGimWOg==" workbookSpinCount="100000" lockStructure="1"/>
  <bookViews>
    <workbookView xWindow="-120" yWindow="-120" windowWidth="29040" windowHeight="15720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KP78" i="4" s="1"/>
  <c r="DE7" i="5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T7" i="5"/>
  <c r="S7" i="5"/>
  <c r="R7" i="5"/>
  <c r="Q7" i="5"/>
  <c r="P7" i="5"/>
  <c r="O7" i="5"/>
  <c r="B10" i="4" s="1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U53" i="4"/>
  <c r="LH52" i="4"/>
  <c r="JV52" i="4"/>
  <c r="HJ52" i="4"/>
  <c r="GQ52" i="4"/>
  <c r="FX52" i="4"/>
  <c r="FE52" i="4"/>
  <c r="EL52" i="4"/>
  <c r="BZ52" i="4"/>
  <c r="AN52" i="4"/>
  <c r="MA32" i="4"/>
  <c r="KO32" i="4"/>
  <c r="JC32" i="4"/>
  <c r="HJ32" i="4"/>
  <c r="GQ32" i="4"/>
  <c r="FX32" i="4"/>
  <c r="FE32" i="4"/>
  <c r="EL32" i="4"/>
  <c r="CS32" i="4"/>
  <c r="BG32" i="4"/>
  <c r="U32" i="4"/>
  <c r="LH31" i="4"/>
  <c r="JV31" i="4"/>
  <c r="HJ31" i="4"/>
  <c r="GQ31" i="4"/>
  <c r="FX31" i="4"/>
  <c r="FE31" i="4"/>
  <c r="EL31" i="4"/>
  <c r="BZ31" i="4"/>
  <c r="AN31" i="4"/>
  <c r="LJ10" i="4"/>
  <c r="HX10" i="4"/>
  <c r="DU10" i="4"/>
  <c r="CF10" i="4"/>
  <c r="LJ8" i="4"/>
  <c r="JQ8" i="4"/>
  <c r="HX8" i="4"/>
  <c r="FJ8" i="4"/>
  <c r="DU8" i="4"/>
  <c r="CF8" i="4"/>
  <c r="AQ8" i="4"/>
  <c r="B8" i="4"/>
  <c r="B6" i="4"/>
  <c r="MA51" i="4" l="1"/>
  <c r="MI76" i="4"/>
  <c r="HJ51" i="4"/>
  <c r="IT76" i="4"/>
  <c r="CS51" i="4"/>
  <c r="HJ30" i="4"/>
  <c r="CS30" i="4"/>
  <c r="BZ76" i="4"/>
  <c r="MA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51" i="4"/>
  <c r="FX30" i="4"/>
  <c r="AV76" i="4"/>
  <c r="KO51" i="4"/>
  <c r="KO30" i="4"/>
  <c r="LE76" i="4"/>
  <c r="FX51" i="4"/>
  <c r="HP76" i="4"/>
  <c r="BG30" i="4"/>
  <c r="HA76" i="4"/>
  <c r="AN51" i="4"/>
  <c r="FE30" i="4"/>
  <c r="AN30" i="4"/>
  <c r="JV51" i="4"/>
  <c r="JV30" i="4"/>
  <c r="AG76" i="4"/>
  <c r="KP76" i="4"/>
  <c r="FE51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<sst xmlns="http://schemas.openxmlformats.org/spreadsheetml/2006/main" count="278" uniqueCount="135">
  <si>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</si>
  <si>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</si>
  <si>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</si>
  <si>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</si>
  <si>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</si>
  <si>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</si>
  <si>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</si>
  <si>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</si>
  <si>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</si>
  <si>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</si>
  <si>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</si>
  <si>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</si>
  <si>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</si>
  <si>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</si>
  <si>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</si>
  <si>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</si>
  <si>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</si>
  <si>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</si>
  <si>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</si>
  <si>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</si>
  <si>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</si>
  <si>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</si>
  <si>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</si>
  <si>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</si>
  <si>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</si>
  <si>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</si>
  <si>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</si>
  <si>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</si>
  <si>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</si>
  <si>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</si>
  <si>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</si>
  <si>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</si>
  <si>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</si>
  <si>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</si>
  <si>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</si>
  <si>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</si>
  <si>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</si>
  <si>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</si>
  <si>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</si>
  <si>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</si>
  <si>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</si>
  <si>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</si>
  <si>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</si>
  <si>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</si>
  <si>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</si>
  <si>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</si>
  <si>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</si>
  <si>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</si>
  <si>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</si>
  <si>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</si>
  <si>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</si>
  <si>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</si>
  <si>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</si>
  <si>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</si>
  <si>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</si>
  <si>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</si>
  <si>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</si>
  <si>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</si>
  <si>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</si>
  <si>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</si>
  <si>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</si>
  <si>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</si>
  <si>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</si>
  <si>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</si>
  <si>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</si>
  <si>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</si>
  <si>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</si>
  <si>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</si>
  <si>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</si>
  <si>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</si>
  <si>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</si>
  <si>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</si>
  <si>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</si>
  <si>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</si>
  <si>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</si>
  <si>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</si>
  <si>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</si>
  <si>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</si>
  <si>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</si>
  <si>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</si>
  <si>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</si>
  <si>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</si>
  <si>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</si>
  <si>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</si>
  <si>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</si>
  <si>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</si>
  <si>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</si>
  <si>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</si>
  <si>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</si>
  <si>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</si>
  <si>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</si>
  <si>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</si>
  <si>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</si>
  <si>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</si>
  <si>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</si>
  <si>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</si>
  <si>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</si>
  <si>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</si>
  <si>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</si>
  <si>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</si>
  <si>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</si>
  <si>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当該値(N-2)</t>
    <phoneticPr fontId="5"/>
  </si>
  <si>
    <t>当該値(N)</t>
    <phoneticPr fontId="5"/>
  </si>
  <si>
    <t>当該値(N-1)</t>
    <phoneticPr fontId="5"/>
  </si>
  <si>
    <t>当該値(N-4)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</si>
  <si>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</si>
  <si>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</si>
  <si>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</si>
  <si>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</si>
  <si>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</si>
  <si>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</si>
  <si>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</si>
  <si>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</si>
  <si>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島根県　隠岐の島町</t>
  </si>
  <si>
    <t>西郷港埠頭第一駐車場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</si>
  <si>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</si>
  <si>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</si>
  <si>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</si>
  <si>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</si>
  <si>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</si>
  <si>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</si>
  <si>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</si>
  <si>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</si>
  <si>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</si>
  <si>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</si>
  <si>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</si>
  <si>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</si>
  <si>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</si>
  <si>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</si>
  <si>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</si>
  <si>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</si>
  <si>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上記1．のとおり、県有地を借り上げて駐車場を運営していることから資産等はない。</t>
    <rPh sb="1" eb="3">
      <t>ジョウキ</t>
    </rPh>
    <rPh sb="10" eb="13">
      <t>ケンユウチ</t>
    </rPh>
    <rPh sb="14" eb="15">
      <t>カ</t>
    </rPh>
    <rPh sb="16" eb="17">
      <t>ア</t>
    </rPh>
    <rPh sb="19" eb="22">
      <t>チュウシャジョウ</t>
    </rPh>
    <rPh sb="23" eb="25">
      <t>ウンエイ</t>
    </rPh>
    <rPh sb="33" eb="36">
      <t>シサントウ</t>
    </rPh>
    <phoneticPr fontId="5"/>
  </si>
  <si>
    <t>　西郷港内の駐車場であるため、隠岐汽船の利用者及びその送迎の為の利用がほとんどであり、繁忙期には満車となることがある。そのため、他団体に比べ著しく高い稼働率で推移していたが、令和2年度以降は、コロナウイルス流行に伴う利用の減少、改修工事による収容台数の増加により、稼働率が低下している。
　ただ、駐車場の利用については、コロナウイルス発生前の数値へと戻りつつあり、回復傾向にある。</t>
    <rPh sb="1" eb="4">
      <t>サイゴウミナト</t>
    </rPh>
    <rPh sb="4" eb="5">
      <t>ナイ</t>
    </rPh>
    <rPh sb="6" eb="9">
      <t>チュウシャジョウ</t>
    </rPh>
    <rPh sb="15" eb="17">
      <t>オキ</t>
    </rPh>
    <rPh sb="17" eb="19">
      <t>キセン</t>
    </rPh>
    <rPh sb="20" eb="23">
      <t>リヨウシャ</t>
    </rPh>
    <rPh sb="23" eb="24">
      <t>オヨ</t>
    </rPh>
    <rPh sb="27" eb="29">
      <t>ソウゲイ</t>
    </rPh>
    <rPh sb="30" eb="31">
      <t>タメ</t>
    </rPh>
    <rPh sb="32" eb="34">
      <t>リヨウ</t>
    </rPh>
    <rPh sb="43" eb="46">
      <t>ハンボウキ</t>
    </rPh>
    <rPh sb="48" eb="50">
      <t>マンシャ</t>
    </rPh>
    <rPh sb="64" eb="65">
      <t>ホカ</t>
    </rPh>
    <rPh sb="65" eb="67">
      <t>ダンタイ</t>
    </rPh>
    <rPh sb="68" eb="69">
      <t>クラ</t>
    </rPh>
    <rPh sb="70" eb="71">
      <t>イチジル</t>
    </rPh>
    <rPh sb="73" eb="74">
      <t>タカ</t>
    </rPh>
    <rPh sb="75" eb="78">
      <t>カドウリツ</t>
    </rPh>
    <rPh sb="79" eb="81">
      <t>スイイ</t>
    </rPh>
    <rPh sb="87" eb="89">
      <t>レイワ</t>
    </rPh>
    <rPh sb="90" eb="91">
      <t>ネン</t>
    </rPh>
    <rPh sb="91" eb="92">
      <t>ド</t>
    </rPh>
    <rPh sb="92" eb="94">
      <t>イコウ</t>
    </rPh>
    <rPh sb="103" eb="105">
      <t>リュウコウ</t>
    </rPh>
    <rPh sb="106" eb="107">
      <t>トモナ</t>
    </rPh>
    <rPh sb="111" eb="113">
      <t>ゲンショウ</t>
    </rPh>
    <rPh sb="114" eb="118">
      <t>カイシュウコウジ</t>
    </rPh>
    <rPh sb="121" eb="125">
      <t>シュウヨウダイスウ</t>
    </rPh>
    <rPh sb="126" eb="128">
      <t>ゾウカ</t>
    </rPh>
    <rPh sb="132" eb="135">
      <t>カドウリツ</t>
    </rPh>
    <rPh sb="136" eb="138">
      <t>テイカ</t>
    </rPh>
    <rPh sb="148" eb="151">
      <t>チュウシャジョウ</t>
    </rPh>
    <rPh sb="152" eb="154">
      <t>リヨウ</t>
    </rPh>
    <rPh sb="167" eb="169">
      <t>ハッセイ</t>
    </rPh>
    <rPh sb="169" eb="170">
      <t>マエ</t>
    </rPh>
    <rPh sb="171" eb="173">
      <t>スウチ</t>
    </rPh>
    <rPh sb="175" eb="176">
      <t>モド</t>
    </rPh>
    <rPh sb="182" eb="186">
      <t>カイフクケイコウ</t>
    </rPh>
    <phoneticPr fontId="5"/>
  </si>
  <si>
    <t>　西郷埠頭第一駐車場は、西郷港内の駐車場（県有地）を借り上げて運営している。このため、運営に係る経費は、駐車場管理に関する指定管理料、県有地の借り上げ料、管理棟の電気料負担金、駐車場内の小修繕に係る費用のみである。ただ、令和2年度に収容台数を増やしたことに伴い、指定管理料の急激な増額があったため、令和2年度及び令和3年度の①④⑤の数値が0以下、あるいは0に近くなっている。隠岐の島町の駐車場整備事業全体の利用料金収入で、これらの経費を賄えることできているが、今後は賃金上昇に伴い、指定管理料の増額が見込まれるため、運営形態について見直しが必要になってくると思われる。
※①収益的収支比率について、本来は［R2は49.9％］となる。</t>
    <rPh sb="1" eb="3">
      <t>サイゴウ</t>
    </rPh>
    <rPh sb="3" eb="5">
      <t>フトウ</t>
    </rPh>
    <rPh sb="5" eb="6">
      <t>ダイ</t>
    </rPh>
    <rPh sb="6" eb="7">
      <t>イチ</t>
    </rPh>
    <rPh sb="7" eb="10">
      <t>チュウシャジョウ</t>
    </rPh>
    <rPh sb="12" eb="14">
      <t>サイゴウ</t>
    </rPh>
    <rPh sb="14" eb="15">
      <t>ミナト</t>
    </rPh>
    <rPh sb="15" eb="16">
      <t>ナイ</t>
    </rPh>
    <rPh sb="17" eb="20">
      <t>チュウシャジョウ</t>
    </rPh>
    <rPh sb="21" eb="23">
      <t>ケンユウ</t>
    </rPh>
    <rPh sb="23" eb="24">
      <t>チ</t>
    </rPh>
    <rPh sb="26" eb="27">
      <t>カ</t>
    </rPh>
    <rPh sb="28" eb="29">
      <t>ア</t>
    </rPh>
    <rPh sb="31" eb="33">
      <t>ウンエイ</t>
    </rPh>
    <rPh sb="43" eb="45">
      <t>ウンエイ</t>
    </rPh>
    <rPh sb="46" eb="47">
      <t>カカ</t>
    </rPh>
    <rPh sb="48" eb="50">
      <t>ケイヒ</t>
    </rPh>
    <rPh sb="52" eb="55">
      <t>チュウシャジョウ</t>
    </rPh>
    <rPh sb="55" eb="57">
      <t>カンリ</t>
    </rPh>
    <rPh sb="58" eb="59">
      <t>カン</t>
    </rPh>
    <rPh sb="61" eb="66">
      <t>シテイカンリリョウ</t>
    </rPh>
    <rPh sb="67" eb="70">
      <t>ケンユウチ</t>
    </rPh>
    <rPh sb="71" eb="76">
      <t>カリアゲリョウ</t>
    </rPh>
    <rPh sb="77" eb="80">
      <t>カンリトウ</t>
    </rPh>
    <rPh sb="81" eb="83">
      <t>デンキ</t>
    </rPh>
    <rPh sb="83" eb="84">
      <t>リョウ</t>
    </rPh>
    <rPh sb="84" eb="86">
      <t>フタン</t>
    </rPh>
    <rPh sb="86" eb="87">
      <t>キン</t>
    </rPh>
    <rPh sb="88" eb="91">
      <t>チュウシャジョウ</t>
    </rPh>
    <rPh sb="91" eb="92">
      <t>ナイ</t>
    </rPh>
    <rPh sb="93" eb="94">
      <t>ショウ</t>
    </rPh>
    <rPh sb="94" eb="96">
      <t>シュウゼン</t>
    </rPh>
    <rPh sb="97" eb="98">
      <t>カカ</t>
    </rPh>
    <rPh sb="99" eb="101">
      <t>ヒヨウ</t>
    </rPh>
    <rPh sb="137" eb="139">
      <t>キュウゲキ</t>
    </rPh>
    <rPh sb="149" eb="151">
      <t>レイワ</t>
    </rPh>
    <rPh sb="152" eb="153">
      <t>ネン</t>
    </rPh>
    <rPh sb="153" eb="154">
      <t>ド</t>
    </rPh>
    <rPh sb="154" eb="155">
      <t>オヨ</t>
    </rPh>
    <rPh sb="156" eb="158">
      <t>レイワ</t>
    </rPh>
    <rPh sb="159" eb="161">
      <t>ネンド</t>
    </rPh>
    <rPh sb="166" eb="168">
      <t>スウチ</t>
    </rPh>
    <rPh sb="170" eb="172">
      <t>イカ</t>
    </rPh>
    <rPh sb="179" eb="180">
      <t>チカ</t>
    </rPh>
    <rPh sb="187" eb="189">
      <t>オキ</t>
    </rPh>
    <rPh sb="190" eb="192">
      <t>シマチョウ</t>
    </rPh>
    <rPh sb="193" eb="196">
      <t>チュウシャジョウ</t>
    </rPh>
    <rPh sb="196" eb="200">
      <t>セイビジギョウ</t>
    </rPh>
    <rPh sb="200" eb="202">
      <t>ゼンタイ</t>
    </rPh>
    <rPh sb="203" eb="205">
      <t>リヨウ</t>
    </rPh>
    <rPh sb="205" eb="207">
      <t>リョウキン</t>
    </rPh>
    <rPh sb="207" eb="209">
      <t>シュウニュウ</t>
    </rPh>
    <rPh sb="215" eb="217">
      <t>ケイヒ</t>
    </rPh>
    <rPh sb="218" eb="219">
      <t>マカナ</t>
    </rPh>
    <rPh sb="230" eb="232">
      <t>コンゴ</t>
    </rPh>
    <rPh sb="233" eb="237">
      <t>チンギンジョウショウ</t>
    </rPh>
    <rPh sb="238" eb="239">
      <t>トモナ</t>
    </rPh>
    <rPh sb="241" eb="246">
      <t>シテイカンリリョウ</t>
    </rPh>
    <rPh sb="247" eb="249">
      <t>ゾウガク</t>
    </rPh>
    <rPh sb="250" eb="252">
      <t>ミコ</t>
    </rPh>
    <rPh sb="258" eb="260">
      <t>ウンエイ</t>
    </rPh>
    <rPh sb="260" eb="262">
      <t>ケイタイ</t>
    </rPh>
    <rPh sb="266" eb="268">
      <t>ミナオ</t>
    </rPh>
    <rPh sb="270" eb="272">
      <t>ヒツヨウ</t>
    </rPh>
    <rPh sb="279" eb="280">
      <t>オモ</t>
    </rPh>
    <rPh sb="287" eb="289">
      <t>シュウエキ</t>
    </rPh>
    <rPh sb="289" eb="290">
      <t>テキ</t>
    </rPh>
    <rPh sb="290" eb="292">
      <t>シュウシ</t>
    </rPh>
    <rPh sb="292" eb="294">
      <t>ヒリツ</t>
    </rPh>
    <rPh sb="299" eb="301">
      <t>ホンライ</t>
    </rPh>
    <phoneticPr fontId="5"/>
  </si>
  <si>
    <t>　西郷埠頭第一駐車場は、現在、コロナウイルス発生前程度の利用者数に戻りつつある。令和2年度には改修が行われ収容台数を増やしたが、これに伴い指定管理料の増額が発生し、収益が上げられない状況となっている。ただ、他団体と比べ稼働率が高く、需要があるため駐車場事業の継続は必要と認められる。今後の経営について、隠岐の島町駐車場整備事業経営戦略に記載の通り、指定管理者制度を継続し安定した駐車場経営を目指す。</t>
    <rPh sb="1" eb="3">
      <t>サイゴウ</t>
    </rPh>
    <rPh sb="3" eb="5">
      <t>フトウ</t>
    </rPh>
    <rPh sb="5" eb="7">
      <t>ダイイチ</t>
    </rPh>
    <rPh sb="7" eb="10">
      <t>チュウシャジョウ</t>
    </rPh>
    <rPh sb="12" eb="14">
      <t>ゲンザイ</t>
    </rPh>
    <rPh sb="22" eb="24">
      <t>ハッセイ</t>
    </rPh>
    <rPh sb="24" eb="25">
      <t>マエ</t>
    </rPh>
    <rPh sb="25" eb="27">
      <t>テイド</t>
    </rPh>
    <rPh sb="28" eb="31">
      <t>リヨウシャ</t>
    </rPh>
    <rPh sb="31" eb="32">
      <t>カズ</t>
    </rPh>
    <rPh sb="33" eb="34">
      <t>モド</t>
    </rPh>
    <rPh sb="40" eb="42">
      <t>レイワ</t>
    </rPh>
    <rPh sb="43" eb="45">
      <t>ネンド</t>
    </rPh>
    <rPh sb="67" eb="68">
      <t>トモナ</t>
    </rPh>
    <rPh sb="69" eb="74">
      <t>シテイカンリリョウ</t>
    </rPh>
    <rPh sb="75" eb="77">
      <t>ゾウガク</t>
    </rPh>
    <rPh sb="78" eb="80">
      <t>ハッセイ</t>
    </rPh>
    <rPh sb="82" eb="84">
      <t>シュウエキ</t>
    </rPh>
    <rPh sb="85" eb="86">
      <t>ア</t>
    </rPh>
    <rPh sb="91" eb="93">
      <t>ジョウキョウ</t>
    </rPh>
    <rPh sb="103" eb="104">
      <t>ホカ</t>
    </rPh>
    <rPh sb="104" eb="106">
      <t>ダンタイ</t>
    </rPh>
    <rPh sb="107" eb="108">
      <t>クラ</t>
    </rPh>
    <rPh sb="109" eb="112">
      <t>カドウリツ</t>
    </rPh>
    <rPh sb="113" eb="114">
      <t>タカ</t>
    </rPh>
    <rPh sb="116" eb="118">
      <t>ジュヨウ</t>
    </rPh>
    <rPh sb="123" eb="126">
      <t>チュウシャジョウ</t>
    </rPh>
    <rPh sb="126" eb="128">
      <t>ジギョウ</t>
    </rPh>
    <rPh sb="129" eb="131">
      <t>ケイゾク</t>
    </rPh>
    <rPh sb="132" eb="134">
      <t>ヒツヨウ</t>
    </rPh>
    <rPh sb="135" eb="136">
      <t>ミト</t>
    </rPh>
    <rPh sb="141" eb="143">
      <t>コンゴ</t>
    </rPh>
    <rPh sb="144" eb="146">
      <t>ケイエイ</t>
    </rPh>
    <rPh sb="151" eb="153">
      <t>オキ</t>
    </rPh>
    <rPh sb="154" eb="156">
      <t>シマチョウ</t>
    </rPh>
    <rPh sb="156" eb="159">
      <t>チュウシャジョウ</t>
    </rPh>
    <rPh sb="159" eb="161">
      <t>セイビ</t>
    </rPh>
    <rPh sb="161" eb="163">
      <t>ジギョウ</t>
    </rPh>
    <rPh sb="163" eb="165">
      <t>ケイエイ</t>
    </rPh>
    <rPh sb="165" eb="167">
      <t>センリャク</t>
    </rPh>
    <rPh sb="168" eb="170">
      <t>キサイ</t>
    </rPh>
    <rPh sb="171" eb="172">
      <t>トオ</t>
    </rPh>
    <rPh sb="174" eb="179">
      <t>シテイカンリシャ</t>
    </rPh>
    <rPh sb="179" eb="181">
      <t>セイド</t>
    </rPh>
    <rPh sb="182" eb="184">
      <t>ケイゾク</t>
    </rPh>
    <rPh sb="185" eb="187">
      <t>アンテイ</t>
    </rPh>
    <rPh sb="189" eb="192">
      <t>チュウシャジョウ</t>
    </rPh>
    <rPh sb="192" eb="194">
      <t>ケイエイ</t>
    </rPh>
    <rPh sb="195" eb="197">
      <t>メザ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</si>
</sst>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134</c:v>
                </c:pt>
                <c:pt idx="1">
                  <c:v>137</c:v>
                </c:pt>
                <c:pt idx="2">
                  <c:v>164</c:v>
                </c:pt>
                <c:pt idx="3">
                  <c:v>-49.9</c:v>
                </c:pt>
                <c:pt idx="4">
                  <c:v>44.7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9-41AD-A00B-4977BBFF3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99-41AD-A00B-4977BBFF3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5E-47D7-8E09-1DC2834A7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5E-47D7-8E09-1DC2834A7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D8B-4D32-9A08-F0B888A87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8B-4D32-9A08-F0B888A87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73D-4752-8A76-18348A33E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3D-4752-8A76-18348A33E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F-4B66-AFF9-BE9B7B591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EF-4B66-AFF9-BE9B7B591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1-456A-9360-62C529414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B1-456A-9360-62C529414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496.4</c:v>
                </c:pt>
                <c:pt idx="1">
                  <c:v>517.9</c:v>
                </c:pt>
                <c:pt idx="2">
                  <c:v>625</c:v>
                </c:pt>
                <c:pt idx="3">
                  <c:v>202.5</c:v>
                </c:pt>
                <c:pt idx="4">
                  <c:v>217.5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2-4419-B489-D9C3EDA84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E2-4419-B489-D9C3EDA84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34</c:v>
                </c:pt>
                <c:pt idx="1">
                  <c:v>35</c:v>
                </c:pt>
                <c:pt idx="2">
                  <c:v>44</c:v>
                </c:pt>
                <c:pt idx="3">
                  <c:v>-85.9</c:v>
                </c:pt>
                <c:pt idx="4">
                  <c:v>-107.3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2-4588-B9C1-22D1F0684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82-4588-B9C1-22D1F0684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1270</c:v>
                </c:pt>
                <c:pt idx="1">
                  <c:v>1428</c:v>
                </c:pt>
                <c:pt idx="2">
                  <c:v>419</c:v>
                </c:pt>
                <c:pt idx="3">
                  <c:v>-2916</c:v>
                </c:pt>
                <c:pt idx="4">
                  <c:v>-4515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4-4F48-B851-5DB587DA1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B4-4F48-B851-5DB587DA1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W43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島根県隠岐の島町　西郷港埠頭第一駐車場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1038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121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33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40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1"/>
      <c r="NC15" s="2"/>
      <c r="ND15" s="76" t="s">
        <v>133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134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137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164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-49.9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44.7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496.4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517.9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625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202.5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217.5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241.9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465.2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1736.5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3200.8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274.39999999999998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2.2999999999999998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9.6999999999999993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4.8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151.19999999999999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159.69999999999999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159.6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128.5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138.1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76" t="s">
        <v>131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76" t="s">
        <v>132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34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35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44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-85.9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-107.3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1270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1428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419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-2916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-4515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98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13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19.8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33.700000000000003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28.9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-56.4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16.899999999999999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8624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6546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8262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1059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2866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1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1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76" t="s">
        <v>134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5885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2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2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59.6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51.7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51.5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764.6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72.599999999999994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NZTb7WTI+XwmdkpckCuFLnD92ruL3SOwG1svrD+3HdtDogOpnMRuEwkLXmmZYFB8+U6TzngVLb8xKtvtFP2krA==" saltValue="MVeW95fm0NDPpg2cjFQBC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99</v>
      </c>
      <c r="AL5" s="47" t="s">
        <v>90</v>
      </c>
      <c r="AM5" s="47" t="s">
        <v>91</v>
      </c>
      <c r="AN5" s="47" t="s">
        <v>100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89</v>
      </c>
      <c r="AW5" s="47" t="s">
        <v>101</v>
      </c>
      <c r="AX5" s="47" t="s">
        <v>91</v>
      </c>
      <c r="AY5" s="47" t="s">
        <v>102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89</v>
      </c>
      <c r="BH5" s="47" t="s">
        <v>90</v>
      </c>
      <c r="BI5" s="47" t="s">
        <v>91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89</v>
      </c>
      <c r="BS5" s="47" t="s">
        <v>90</v>
      </c>
      <c r="BT5" s="47" t="s">
        <v>103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104</v>
      </c>
      <c r="CC5" s="47" t="s">
        <v>99</v>
      </c>
      <c r="CD5" s="47" t="s">
        <v>90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105</v>
      </c>
      <c r="CP5" s="47" t="s">
        <v>99</v>
      </c>
      <c r="CQ5" s="47" t="s">
        <v>90</v>
      </c>
      <c r="CR5" s="47" t="s">
        <v>91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89</v>
      </c>
      <c r="DB5" s="47" t="s">
        <v>90</v>
      </c>
      <c r="DC5" s="47" t="s">
        <v>91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89</v>
      </c>
      <c r="DM5" s="47" t="s">
        <v>106</v>
      </c>
      <c r="DN5" s="47" t="s">
        <v>103</v>
      </c>
      <c r="DO5" s="47" t="s">
        <v>102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107</v>
      </c>
      <c r="B6" s="48">
        <f>B8</f>
        <v>2021</v>
      </c>
      <c r="C6" s="48">
        <f t="shared" ref="C6:X6" si="1">C8</f>
        <v>325287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島根県隠岐の島町</v>
      </c>
      <c r="I6" s="48" t="str">
        <f t="shared" si="1"/>
        <v>西郷港埠頭第一駐車場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33</v>
      </c>
      <c r="S6" s="50" t="str">
        <f t="shared" si="1"/>
        <v>公共施設</v>
      </c>
      <c r="T6" s="50" t="str">
        <f t="shared" si="1"/>
        <v>無</v>
      </c>
      <c r="U6" s="51">
        <f t="shared" si="1"/>
        <v>1038</v>
      </c>
      <c r="V6" s="51">
        <f t="shared" si="1"/>
        <v>40</v>
      </c>
      <c r="W6" s="51">
        <f t="shared" si="1"/>
        <v>100</v>
      </c>
      <c r="X6" s="50" t="str">
        <f t="shared" si="1"/>
        <v>代行制</v>
      </c>
      <c r="Y6" s="52">
        <f>IF(Y8="-",NA(),Y8)</f>
        <v>134</v>
      </c>
      <c r="Z6" s="52">
        <f t="shared" ref="Z6:AH6" si="2">IF(Z8="-",NA(),Z8)</f>
        <v>137</v>
      </c>
      <c r="AA6" s="52">
        <f t="shared" si="2"/>
        <v>164</v>
      </c>
      <c r="AB6" s="52">
        <f t="shared" si="2"/>
        <v>-49.9</v>
      </c>
      <c r="AC6" s="52">
        <f t="shared" si="2"/>
        <v>44.7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34</v>
      </c>
      <c r="BG6" s="52">
        <f t="shared" ref="BG6:BO6" si="5">IF(BG8="-",NA(),BG8)</f>
        <v>35</v>
      </c>
      <c r="BH6" s="52">
        <f t="shared" si="5"/>
        <v>44</v>
      </c>
      <c r="BI6" s="52">
        <f t="shared" si="5"/>
        <v>-85.9</v>
      </c>
      <c r="BJ6" s="52">
        <f t="shared" si="5"/>
        <v>-107.3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1270</v>
      </c>
      <c r="BR6" s="53">
        <f t="shared" ref="BR6:BZ6" si="6">IF(BR8="-",NA(),BR8)</f>
        <v>1428</v>
      </c>
      <c r="BS6" s="53">
        <f t="shared" si="6"/>
        <v>419</v>
      </c>
      <c r="BT6" s="53">
        <f t="shared" si="6"/>
        <v>-2916</v>
      </c>
      <c r="BU6" s="53">
        <f t="shared" si="6"/>
        <v>-4515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108</v>
      </c>
      <c r="CM6" s="51">
        <f t="shared" ref="CM6:CN6" si="7">CM8</f>
        <v>0</v>
      </c>
      <c r="CN6" s="51">
        <f t="shared" si="7"/>
        <v>5885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109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496.4</v>
      </c>
      <c r="DL6" s="52">
        <f t="shared" ref="DL6:DT6" si="9">IF(DL8="-",NA(),DL8)</f>
        <v>517.9</v>
      </c>
      <c r="DM6" s="52">
        <f t="shared" si="9"/>
        <v>625</v>
      </c>
      <c r="DN6" s="52">
        <f t="shared" si="9"/>
        <v>202.5</v>
      </c>
      <c r="DO6" s="52">
        <f t="shared" si="9"/>
        <v>217.5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110</v>
      </c>
      <c r="B7" s="48">
        <f t="shared" ref="B7:X7" si="10">B8</f>
        <v>2021</v>
      </c>
      <c r="C7" s="48">
        <f t="shared" si="10"/>
        <v>325287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島根県　隠岐の島町</v>
      </c>
      <c r="I7" s="48" t="str">
        <f t="shared" si="10"/>
        <v>西郷港埠頭第一駐車場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33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1038</v>
      </c>
      <c r="V7" s="51">
        <f t="shared" si="10"/>
        <v>40</v>
      </c>
      <c r="W7" s="51">
        <f t="shared" si="10"/>
        <v>100</v>
      </c>
      <c r="X7" s="50" t="str">
        <f t="shared" si="10"/>
        <v>代行制</v>
      </c>
      <c r="Y7" s="52">
        <f>Y8</f>
        <v>134</v>
      </c>
      <c r="Z7" s="52">
        <f t="shared" ref="Z7:AH7" si="11">Z8</f>
        <v>137</v>
      </c>
      <c r="AA7" s="52">
        <f t="shared" si="11"/>
        <v>164</v>
      </c>
      <c r="AB7" s="52">
        <f t="shared" si="11"/>
        <v>-49.9</v>
      </c>
      <c r="AC7" s="52">
        <f t="shared" si="11"/>
        <v>44.7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34</v>
      </c>
      <c r="BG7" s="52">
        <f t="shared" ref="BG7:BO7" si="14">BG8</f>
        <v>35</v>
      </c>
      <c r="BH7" s="52">
        <f t="shared" si="14"/>
        <v>44</v>
      </c>
      <c r="BI7" s="52">
        <f t="shared" si="14"/>
        <v>-85.9</v>
      </c>
      <c r="BJ7" s="52">
        <f t="shared" si="14"/>
        <v>-107.3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1270</v>
      </c>
      <c r="BR7" s="53">
        <f t="shared" ref="BR7:BZ7" si="15">BR8</f>
        <v>1428</v>
      </c>
      <c r="BS7" s="53">
        <f t="shared" si="15"/>
        <v>419</v>
      </c>
      <c r="BT7" s="53">
        <f t="shared" si="15"/>
        <v>-2916</v>
      </c>
      <c r="BU7" s="53">
        <f t="shared" si="15"/>
        <v>-4515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111</v>
      </c>
      <c r="CC7" s="52" t="s">
        <v>111</v>
      </c>
      <c r="CD7" s="52" t="s">
        <v>111</v>
      </c>
      <c r="CE7" s="52" t="s">
        <v>111</v>
      </c>
      <c r="CF7" s="52" t="s">
        <v>111</v>
      </c>
      <c r="CG7" s="52" t="s">
        <v>111</v>
      </c>
      <c r="CH7" s="52" t="s">
        <v>111</v>
      </c>
      <c r="CI7" s="52" t="s">
        <v>111</v>
      </c>
      <c r="CJ7" s="52" t="s">
        <v>111</v>
      </c>
      <c r="CK7" s="52" t="s">
        <v>109</v>
      </c>
      <c r="CL7" s="49"/>
      <c r="CM7" s="51">
        <f>CM8</f>
        <v>0</v>
      </c>
      <c r="CN7" s="51">
        <f>CN8</f>
        <v>5885</v>
      </c>
      <c r="CO7" s="52" t="s">
        <v>111</v>
      </c>
      <c r="CP7" s="52" t="s">
        <v>111</v>
      </c>
      <c r="CQ7" s="52" t="s">
        <v>111</v>
      </c>
      <c r="CR7" s="52" t="s">
        <v>111</v>
      </c>
      <c r="CS7" s="52" t="s">
        <v>111</v>
      </c>
      <c r="CT7" s="52" t="s">
        <v>111</v>
      </c>
      <c r="CU7" s="52" t="s">
        <v>111</v>
      </c>
      <c r="CV7" s="52" t="s">
        <v>111</v>
      </c>
      <c r="CW7" s="52" t="s">
        <v>111</v>
      </c>
      <c r="CX7" s="52" t="s">
        <v>112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496.4</v>
      </c>
      <c r="DL7" s="52">
        <f t="shared" ref="DL7:DT7" si="17">DL8</f>
        <v>517.9</v>
      </c>
      <c r="DM7" s="52">
        <f t="shared" si="17"/>
        <v>625</v>
      </c>
      <c r="DN7" s="52">
        <f t="shared" si="17"/>
        <v>202.5</v>
      </c>
      <c r="DO7" s="52">
        <f t="shared" si="17"/>
        <v>217.5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325287</v>
      </c>
      <c r="D8" s="55">
        <v>47</v>
      </c>
      <c r="E8" s="55">
        <v>14</v>
      </c>
      <c r="F8" s="55">
        <v>0</v>
      </c>
      <c r="G8" s="55">
        <v>1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33</v>
      </c>
      <c r="S8" s="57" t="s">
        <v>123</v>
      </c>
      <c r="T8" s="57" t="s">
        <v>124</v>
      </c>
      <c r="U8" s="58">
        <v>1038</v>
      </c>
      <c r="V8" s="58">
        <v>40</v>
      </c>
      <c r="W8" s="58">
        <v>100</v>
      </c>
      <c r="X8" s="57" t="s">
        <v>125</v>
      </c>
      <c r="Y8" s="59">
        <v>134</v>
      </c>
      <c r="Z8" s="59">
        <v>137</v>
      </c>
      <c r="AA8" s="59">
        <v>164</v>
      </c>
      <c r="AB8" s="59">
        <v>-49.9</v>
      </c>
      <c r="AC8" s="59">
        <v>44.7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34</v>
      </c>
      <c r="BG8" s="59">
        <v>35</v>
      </c>
      <c r="BH8" s="59">
        <v>44</v>
      </c>
      <c r="BI8" s="59">
        <v>-85.9</v>
      </c>
      <c r="BJ8" s="59">
        <v>-107.3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1270</v>
      </c>
      <c r="BR8" s="60">
        <v>1428</v>
      </c>
      <c r="BS8" s="60">
        <v>419</v>
      </c>
      <c r="BT8" s="61">
        <v>-2916</v>
      </c>
      <c r="BU8" s="61">
        <v>-4515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0</v>
      </c>
      <c r="CN8" s="58">
        <v>5885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496.4</v>
      </c>
      <c r="DL8" s="59">
        <v>517.9</v>
      </c>
      <c r="DM8" s="59">
        <v>625</v>
      </c>
      <c r="DN8" s="59">
        <v>202.5</v>
      </c>
      <c r="DO8" s="59">
        <v>217.5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2023-02-22T00:14:09Z</cp:lastPrinted>
  <dcterms:created xsi:type="dcterms:W3CDTF">2022-12-09T03:29:54Z</dcterms:created>
  <dcterms:modified xsi:type="dcterms:W3CDTF">2023-02-22T00:17:47Z</dcterms:modified>
  <cp:category/>
</cp:coreProperties>
</file>