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経営戦略\R4\230105経営比較分析表\06_団体→県_打ち返し_2月21日〆\10_飯南町_提出済み\"/>
    </mc:Choice>
  </mc:AlternateContent>
  <workbookProtection workbookAlgorithmName="SHA-512" workbookHashValue="ylC0ukWQEtapK4gQV7Jbq+Kf1y0OS48fL44+dCzo+g8pdtVfZ2KSMqQqp5rso644Ttvoex9+lIAjo6y+zk4pKg==" workbookSaltValue="O+ZLfRIeG2p2gMU7t9s9DQ==" workbookSpinCount="100000" lockStructure="1"/>
  <bookViews>
    <workbookView minimized="1"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AL8" i="4" s="1"/>
  <c r="R6" i="5"/>
  <c r="Q6" i="5"/>
  <c r="P6" i="5"/>
  <c r="O6" i="5"/>
  <c r="N6" i="5"/>
  <c r="M6" i="5"/>
  <c r="AD8" i="4" s="1"/>
  <c r="L6" i="5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K85" i="4"/>
  <c r="J85" i="4"/>
  <c r="G85" i="4"/>
  <c r="F85" i="4"/>
  <c r="E85" i="4"/>
  <c r="BB10" i="4"/>
  <c r="AT10" i="4"/>
  <c r="AL10" i="4"/>
  <c r="AD10" i="4"/>
  <c r="W10" i="4"/>
  <c r="P10" i="4"/>
  <c r="I10" i="4"/>
  <c r="B10" i="4"/>
  <c r="BB8" i="4"/>
  <c r="W8" i="4"/>
  <c r="P8" i="4"/>
  <c r="I8" i="4"/>
  <c r="B8" i="4"/>
</calcChain>
</file>

<file path=xl/sharedStrings.xml><?xml version="1.0" encoding="utf-8"?>
<sst xmlns="http://schemas.openxmlformats.org/spreadsheetml/2006/main" count="275" uniqueCount="118">
  <si>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</si>
  <si>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</si>
  <si>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</si>
  <si>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</si>
  <si>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</si>
  <si>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</si>
  <si>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</si>
  <si>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</si>
  <si>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</si>
  <si>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</si>
  <si>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</si>
  <si>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</si>
  <si>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</si>
  <si>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</si>
  <si>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</si>
  <si>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</si>
  <si>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</si>
  <si>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</si>
  <si>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</si>
  <si>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</si>
  <si>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</si>
  <si>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</si>
  <si>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</si>
  <si>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</si>
  <si>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</si>
  <si>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</si>
  <si>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</si>
  <si>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</si>
  <si>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</si>
  <si>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</si>
  <si>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</si>
  <si>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</si>
  <si>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</si>
  <si>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</si>
  <si>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</si>
  <si>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</si>
  <si>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</si>
  <si>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</si>
  <si>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</si>
  <si>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</si>
  <si>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</si>
  <si>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</si>
  <si>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</si>
  <si>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</si>
  <si>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</si>
  <si>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</si>
  <si>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</si>
  <si>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</si>
  <si>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</si>
  <si>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</si>
  <si>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</si>
  <si>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</si>
  <si>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</si>
  <si>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</si>
  <si>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</si>
  <si>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</si>
  <si>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</si>
  <si>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</si>
  <si>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</si>
  <si>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</si>
  <si>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</si>
  <si>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</si>
  <si>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</si>
  <si>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</si>
  <si>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</si>
  <si>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</si>
  <si>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</si>
  <si>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</si>
  <si>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</si>
  <si>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</si>
  <si>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</si>
  <si>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</si>
  <si>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</si>
  <si>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</si>
  <si>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</si>
  <si>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</si>
  <si>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</si>
  <si>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</si>
  <si>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</si>
  <si>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</si>
  <si>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</si>
  <si>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</si>
  <si>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</si>
  <si>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</si>
  <si>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</si>
  <si>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</si>
  <si>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</si>
  <si>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</si>
  <si>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</si>
  <si>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</si>
  <si>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</si>
  <si>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</si>
  <si>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</si>
  <si>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</si>
  <si>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</si>
  <si>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</si>
  <si>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飯南町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</si>
  <si>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</si>
  <si>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</si>
  <si>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</si>
  <si>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</si>
  <si>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</si>
  <si>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</si>
  <si>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</si>
  <si>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</si>
  <si>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</si>
  <si>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</si>
  <si>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</si>
  <si>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</si>
  <si>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</si>
  <si>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</si>
  <si>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</si>
  <si>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</si>
  <si>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</si>
  <si>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</si>
  <si>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有形固定資産減価償却率は類似団体よりも高く、老朽化度合いは高いと言える。供用開始から15年以上が経過しており、処理施設内の機器の故障も増えつつあり、都度、修繕を行っている状況である。
　今後は、施設の長寿命化等を図りながら、突発的な大規模修繕が経営を圧迫することのないよう、施設の維持管理に努める。</t>
    <phoneticPr fontId="4"/>
  </si>
  <si>
    <t>　直ちに施設の更新が必要という段階ではないが、中長期の更新需要見通しを検討しながら、財政収支見通しを踏まえた更新財源の確保を図り、健全経営を行っていく。</t>
    <phoneticPr fontId="4"/>
  </si>
  <si>
    <t>　令和3年度は、経常収支比率が100％を超えており、単年度収支が黒字であった。これは、類似団体平均を上回っている。また、累積欠損金比率はゼロである。
　流動比率が類似団体平均よりも低いことについては、建設改良に伴う企業債償還金が多いことが影響している。施設整備については終了しているが、今後、施設の老朽化に伴う更新等は必要となってくるため、企業債残高に注視した事業計画を立てる必要がある。企業債残高対事業規模比率は類似団体に比較すると低いが、施設更新等の際には上昇すると見込まれるため、適正な数値を維持できるよう努める必要がある。
　経費回収率は類似団体平均より低く、汚水処理原価は類似団体平均より高い状況で、繰出金に依存せず経営できる体質への転換が必要である。
　施設利用率については、類似団体を下回っているため、さらなる加入率の促進に努める必要がある。</t>
    <rPh sb="20" eb="21">
      <t>コ</t>
    </rPh>
    <rPh sb="32" eb="33">
      <t>クロ</t>
    </rPh>
    <rPh sb="43" eb="45">
      <t>ルイジ</t>
    </rPh>
    <rPh sb="45" eb="47">
      <t>ダンタイ</t>
    </rPh>
    <rPh sb="47" eb="49">
      <t>ヘイキン</t>
    </rPh>
    <rPh sb="50" eb="52">
      <t>ウワマワ</t>
    </rPh>
    <rPh sb="81" eb="83">
      <t>ルイジ</t>
    </rPh>
    <rPh sb="83" eb="85">
      <t>ダンタイ</t>
    </rPh>
    <rPh sb="85" eb="87">
      <t>ヘイキン</t>
    </rPh>
    <rPh sb="277" eb="279">
      <t>ヘイキン</t>
    </rPh>
    <rPh sb="281" eb="282">
      <t>ヒク</t>
    </rPh>
    <rPh sb="295" eb="297">
      <t>ヘイキン</t>
    </rPh>
    <rPh sb="299" eb="300">
      <t>タカ</t>
    </rPh>
    <rPh sb="301" eb="303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</si>
</sst>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0-4EE6-816E-A0656D13C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0-4EE6-816E-A0656D13C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20.059999999999999</c:v>
                </c:pt>
                <c:pt idx="3">
                  <c:v>20.059999999999999</c:v>
                </c:pt>
                <c:pt idx="4">
                  <c:v>20.059999999999999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A-4FA5-81AC-4508A85A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A-4FA5-81AC-4508A85AB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84.43</c:v>
                </c:pt>
                <c:pt idx="3">
                  <c:v>84.48</c:v>
                </c:pt>
                <c:pt idx="4">
                  <c:v>86.86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C-4703-99C5-189977EF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703-99C5-189977EF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94.17</c:v>
                </c:pt>
                <c:pt idx="3">
                  <c:v>105.11</c:v>
                </c:pt>
                <c:pt idx="4">
                  <c:v>135.63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C-49EF-8799-F2D4BFAA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102.73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C-49EF-8799-F2D4BFAA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43.28</c:v>
                </c:pt>
                <c:pt idx="3">
                  <c:v>45.1</c:v>
                </c:pt>
                <c:pt idx="4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2-430A-A8B9-ED13AF61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24.68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2-430A-A8B9-ED13AF61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B-4005-96A4-B23554563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8.6199999999999992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B-4005-96A4-B23554563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28.45</c:v>
                </c:pt>
                <c:pt idx="3">
                  <c:v>6.04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A-4385-BA24-A6F7BA19B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94.97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A-4385-BA24-A6F7BA19B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10.86</c:v>
                </c:pt>
                <c:pt idx="3">
                  <c:v>20.56</c:v>
                </c:pt>
                <c:pt idx="4">
                  <c:v>30.89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3-4838-8A42-6D8B468A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47.72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3-4838-8A42-6D8B468A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224.22</c:v>
                </c:pt>
                <c:pt idx="3">
                  <c:v>241.71</c:v>
                </c:pt>
                <c:pt idx="4">
                  <c:v>221.59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2-4AD4-8818-566171C3F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2-4AD4-8818-566171C3F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49.6</c:v>
                </c:pt>
                <c:pt idx="3">
                  <c:v>53.54</c:v>
                </c:pt>
                <c:pt idx="4">
                  <c:v>55.91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1-4389-8A7F-CCA49C039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1-4389-8A7F-CCA49C039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447.97</c:v>
                </c:pt>
                <c:pt idx="3">
                  <c:v>394.17</c:v>
                </c:pt>
                <c:pt idx="4">
                  <c:v>382.44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3-49C7-A9FF-4C5785A1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3-49C7-A9FF-4C5785A1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飯南町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4656</v>
      </c>
      <c r="AM8" s="42"/>
      <c r="AN8" s="42"/>
      <c r="AO8" s="42"/>
      <c r="AP8" s="42"/>
      <c r="AQ8" s="42"/>
      <c r="AR8" s="42"/>
      <c r="AS8" s="42"/>
      <c r="AT8" s="35">
        <f>データ!T6</f>
        <v>242.88</v>
      </c>
      <c r="AU8" s="35"/>
      <c r="AV8" s="35"/>
      <c r="AW8" s="35"/>
      <c r="AX8" s="35"/>
      <c r="AY8" s="35"/>
      <c r="AZ8" s="35"/>
      <c r="BA8" s="35"/>
      <c r="BB8" s="35">
        <f>データ!U6</f>
        <v>19.170000000000002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52.54</v>
      </c>
      <c r="J10" s="35"/>
      <c r="K10" s="35"/>
      <c r="L10" s="35"/>
      <c r="M10" s="35"/>
      <c r="N10" s="35"/>
      <c r="O10" s="35"/>
      <c r="P10" s="35">
        <f>データ!P6</f>
        <v>48.18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4813</v>
      </c>
      <c r="AE10" s="42"/>
      <c r="AF10" s="42"/>
      <c r="AG10" s="42"/>
      <c r="AH10" s="42"/>
      <c r="AI10" s="42"/>
      <c r="AJ10" s="42"/>
      <c r="AK10" s="2"/>
      <c r="AL10" s="42">
        <f>データ!V6</f>
        <v>2214</v>
      </c>
      <c r="AM10" s="42"/>
      <c r="AN10" s="42"/>
      <c r="AO10" s="42"/>
      <c r="AP10" s="42"/>
      <c r="AQ10" s="42"/>
      <c r="AR10" s="42"/>
      <c r="AS10" s="42"/>
      <c r="AT10" s="35">
        <f>データ!W6</f>
        <v>1.02</v>
      </c>
      <c r="AU10" s="35"/>
      <c r="AV10" s="35"/>
      <c r="AW10" s="35"/>
      <c r="AX10" s="35"/>
      <c r="AY10" s="35"/>
      <c r="AZ10" s="35"/>
      <c r="BA10" s="35"/>
      <c r="BB10" s="35">
        <f>データ!X6</f>
        <v>2170.59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115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116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DSaUUBSbwSupnO7pSeUs2SbNGhknw2fRj/KQ/xKqKlSiFnDt4ErtlyAXyNXFG1W2XIVnJapG7XFnWn4BB69YEA==" saltValue="QjRQ1zSimjhgHrHfBh6sB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323861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島根県　飯南町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52.54</v>
      </c>
      <c r="P6" s="20">
        <f t="shared" si="3"/>
        <v>48.18</v>
      </c>
      <c r="Q6" s="20">
        <f t="shared" si="3"/>
        <v>100</v>
      </c>
      <c r="R6" s="20">
        <f t="shared" si="3"/>
        <v>4813</v>
      </c>
      <c r="S6" s="20">
        <f t="shared" si="3"/>
        <v>4656</v>
      </c>
      <c r="T6" s="20">
        <f t="shared" si="3"/>
        <v>242.88</v>
      </c>
      <c r="U6" s="20">
        <f t="shared" si="3"/>
        <v>19.170000000000002</v>
      </c>
      <c r="V6" s="20">
        <f t="shared" si="3"/>
        <v>2214</v>
      </c>
      <c r="W6" s="20">
        <f t="shared" si="3"/>
        <v>1.02</v>
      </c>
      <c r="X6" s="20">
        <f t="shared" si="3"/>
        <v>2170.59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94.17</v>
      </c>
      <c r="AB6" s="21">
        <f t="shared" si="4"/>
        <v>105.11</v>
      </c>
      <c r="AC6" s="21">
        <f t="shared" si="4"/>
        <v>135.63</v>
      </c>
      <c r="AD6" s="21" t="str">
        <f t="shared" si="4"/>
        <v>-</v>
      </c>
      <c r="AE6" s="21" t="str">
        <f t="shared" si="4"/>
        <v>-</v>
      </c>
      <c r="AF6" s="21">
        <f t="shared" si="4"/>
        <v>102.73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28.45</v>
      </c>
      <c r="AM6" s="21">
        <f t="shared" si="5"/>
        <v>6.04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94.97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10.86</v>
      </c>
      <c r="AX6" s="21">
        <f t="shared" si="6"/>
        <v>20.56</v>
      </c>
      <c r="AY6" s="21">
        <f t="shared" si="6"/>
        <v>30.89</v>
      </c>
      <c r="AZ6" s="21" t="str">
        <f t="shared" si="6"/>
        <v>-</v>
      </c>
      <c r="BA6" s="21" t="str">
        <f t="shared" si="6"/>
        <v>-</v>
      </c>
      <c r="BB6" s="21">
        <f t="shared" si="6"/>
        <v>47.72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224.22</v>
      </c>
      <c r="BI6" s="21">
        <f t="shared" si="7"/>
        <v>241.71</v>
      </c>
      <c r="BJ6" s="21">
        <f t="shared" si="7"/>
        <v>221.59</v>
      </c>
      <c r="BK6" s="21" t="str">
        <f t="shared" si="7"/>
        <v>-</v>
      </c>
      <c r="BL6" s="21" t="str">
        <f t="shared" si="7"/>
        <v>-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49.6</v>
      </c>
      <c r="BT6" s="21">
        <f t="shared" si="8"/>
        <v>53.54</v>
      </c>
      <c r="BU6" s="21">
        <f t="shared" si="8"/>
        <v>55.91</v>
      </c>
      <c r="BV6" s="21" t="str">
        <f t="shared" si="8"/>
        <v>-</v>
      </c>
      <c r="BW6" s="21" t="str">
        <f t="shared" si="8"/>
        <v>-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447.97</v>
      </c>
      <c r="CE6" s="21">
        <f t="shared" si="9"/>
        <v>394.17</v>
      </c>
      <c r="CF6" s="21">
        <f t="shared" si="9"/>
        <v>382.44</v>
      </c>
      <c r="CG6" s="21" t="str">
        <f t="shared" si="9"/>
        <v>-</v>
      </c>
      <c r="CH6" s="21" t="str">
        <f t="shared" si="9"/>
        <v>-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20.059999999999999</v>
      </c>
      <c r="CP6" s="21">
        <f t="shared" si="10"/>
        <v>20.059999999999999</v>
      </c>
      <c r="CQ6" s="21">
        <f t="shared" si="10"/>
        <v>20.059999999999999</v>
      </c>
      <c r="CR6" s="21" t="str">
        <f t="shared" si="10"/>
        <v>-</v>
      </c>
      <c r="CS6" s="21" t="str">
        <f t="shared" si="10"/>
        <v>-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84.43</v>
      </c>
      <c r="DA6" s="21">
        <f t="shared" si="11"/>
        <v>84.48</v>
      </c>
      <c r="DB6" s="21">
        <f t="shared" si="11"/>
        <v>86.86</v>
      </c>
      <c r="DC6" s="21" t="str">
        <f t="shared" si="11"/>
        <v>-</v>
      </c>
      <c r="DD6" s="21" t="str">
        <f t="shared" si="11"/>
        <v>-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43.28</v>
      </c>
      <c r="DL6" s="21">
        <f t="shared" si="12"/>
        <v>45.1</v>
      </c>
      <c r="DM6" s="21">
        <f t="shared" si="12"/>
        <v>46.9</v>
      </c>
      <c r="DN6" s="21" t="str">
        <f t="shared" si="12"/>
        <v>-</v>
      </c>
      <c r="DO6" s="21" t="str">
        <f t="shared" si="12"/>
        <v>-</v>
      </c>
      <c r="DP6" s="21">
        <f t="shared" si="12"/>
        <v>24.68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8.6199999999999992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323861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52.54</v>
      </c>
      <c r="P7" s="24">
        <v>48.18</v>
      </c>
      <c r="Q7" s="24">
        <v>100</v>
      </c>
      <c r="R7" s="24">
        <v>4813</v>
      </c>
      <c r="S7" s="24">
        <v>4656</v>
      </c>
      <c r="T7" s="24">
        <v>242.88</v>
      </c>
      <c r="U7" s="24">
        <v>19.170000000000002</v>
      </c>
      <c r="V7" s="24">
        <v>2214</v>
      </c>
      <c r="W7" s="24">
        <v>1.02</v>
      </c>
      <c r="X7" s="24">
        <v>2170.59</v>
      </c>
      <c r="Y7" s="24" t="s">
        <v>102</v>
      </c>
      <c r="Z7" s="24" t="s">
        <v>102</v>
      </c>
      <c r="AA7" s="24">
        <v>94.17</v>
      </c>
      <c r="AB7" s="24">
        <v>105.11</v>
      </c>
      <c r="AC7" s="24">
        <v>135.63</v>
      </c>
      <c r="AD7" s="24" t="s">
        <v>102</v>
      </c>
      <c r="AE7" s="24" t="s">
        <v>102</v>
      </c>
      <c r="AF7" s="24">
        <v>102.73</v>
      </c>
      <c r="AG7" s="24">
        <v>105.78</v>
      </c>
      <c r="AH7" s="24">
        <v>106.09</v>
      </c>
      <c r="AI7" s="24">
        <v>105.35</v>
      </c>
      <c r="AJ7" s="24" t="s">
        <v>102</v>
      </c>
      <c r="AK7" s="24" t="s">
        <v>102</v>
      </c>
      <c r="AL7" s="24">
        <v>28.45</v>
      </c>
      <c r="AM7" s="24">
        <v>6.04</v>
      </c>
      <c r="AN7" s="24">
        <v>0</v>
      </c>
      <c r="AO7" s="24" t="s">
        <v>102</v>
      </c>
      <c r="AP7" s="24" t="s">
        <v>102</v>
      </c>
      <c r="AQ7" s="24">
        <v>94.97</v>
      </c>
      <c r="AR7" s="24">
        <v>63.96</v>
      </c>
      <c r="AS7" s="24">
        <v>69.42</v>
      </c>
      <c r="AT7" s="24">
        <v>63.89</v>
      </c>
      <c r="AU7" s="24" t="s">
        <v>102</v>
      </c>
      <c r="AV7" s="24" t="s">
        <v>102</v>
      </c>
      <c r="AW7" s="24">
        <v>10.86</v>
      </c>
      <c r="AX7" s="24">
        <v>20.56</v>
      </c>
      <c r="AY7" s="24">
        <v>30.89</v>
      </c>
      <c r="AZ7" s="24" t="s">
        <v>102</v>
      </c>
      <c r="BA7" s="24" t="s">
        <v>102</v>
      </c>
      <c r="BB7" s="24">
        <v>47.72</v>
      </c>
      <c r="BC7" s="24">
        <v>44.24</v>
      </c>
      <c r="BD7" s="24">
        <v>43.07</v>
      </c>
      <c r="BE7" s="24">
        <v>44.07</v>
      </c>
      <c r="BF7" s="24" t="s">
        <v>102</v>
      </c>
      <c r="BG7" s="24" t="s">
        <v>102</v>
      </c>
      <c r="BH7" s="24">
        <v>224.22</v>
      </c>
      <c r="BI7" s="24">
        <v>241.71</v>
      </c>
      <c r="BJ7" s="24">
        <v>221.59</v>
      </c>
      <c r="BK7" s="24" t="s">
        <v>102</v>
      </c>
      <c r="BL7" s="24" t="s">
        <v>102</v>
      </c>
      <c r="BM7" s="24">
        <v>1206.79</v>
      </c>
      <c r="BN7" s="24">
        <v>1258.43</v>
      </c>
      <c r="BO7" s="24">
        <v>1163.75</v>
      </c>
      <c r="BP7" s="24">
        <v>1201.79</v>
      </c>
      <c r="BQ7" s="24" t="s">
        <v>102</v>
      </c>
      <c r="BR7" s="24" t="s">
        <v>102</v>
      </c>
      <c r="BS7" s="24">
        <v>49.6</v>
      </c>
      <c r="BT7" s="24">
        <v>53.54</v>
      </c>
      <c r="BU7" s="24">
        <v>55.91</v>
      </c>
      <c r="BV7" s="24" t="s">
        <v>102</v>
      </c>
      <c r="BW7" s="24" t="s">
        <v>102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 t="s">
        <v>102</v>
      </c>
      <c r="CC7" s="24" t="s">
        <v>102</v>
      </c>
      <c r="CD7" s="24">
        <v>447.97</v>
      </c>
      <c r="CE7" s="24">
        <v>394.17</v>
      </c>
      <c r="CF7" s="24">
        <v>382.44</v>
      </c>
      <c r="CG7" s="24" t="s">
        <v>102</v>
      </c>
      <c r="CH7" s="24" t="s">
        <v>102</v>
      </c>
      <c r="CI7" s="24">
        <v>228.47</v>
      </c>
      <c r="CJ7" s="24">
        <v>224.88</v>
      </c>
      <c r="CK7" s="24">
        <v>228.64</v>
      </c>
      <c r="CL7" s="24">
        <v>216.39</v>
      </c>
      <c r="CM7" s="24" t="s">
        <v>102</v>
      </c>
      <c r="CN7" s="24" t="s">
        <v>102</v>
      </c>
      <c r="CO7" s="24">
        <v>20.059999999999999</v>
      </c>
      <c r="CP7" s="24">
        <v>20.059999999999999</v>
      </c>
      <c r="CQ7" s="24">
        <v>20.059999999999999</v>
      </c>
      <c r="CR7" s="24" t="s">
        <v>102</v>
      </c>
      <c r="CS7" s="24" t="s">
        <v>102</v>
      </c>
      <c r="CT7" s="24">
        <v>42.47</v>
      </c>
      <c r="CU7" s="24">
        <v>42.4</v>
      </c>
      <c r="CV7" s="24">
        <v>42.28</v>
      </c>
      <c r="CW7" s="24">
        <v>42.57</v>
      </c>
      <c r="CX7" s="24" t="s">
        <v>102</v>
      </c>
      <c r="CY7" s="24" t="s">
        <v>102</v>
      </c>
      <c r="CZ7" s="24">
        <v>84.43</v>
      </c>
      <c r="DA7" s="24">
        <v>84.48</v>
      </c>
      <c r="DB7" s="24">
        <v>86.86</v>
      </c>
      <c r="DC7" s="24" t="s">
        <v>102</v>
      </c>
      <c r="DD7" s="24" t="s">
        <v>102</v>
      </c>
      <c r="DE7" s="24">
        <v>83.75</v>
      </c>
      <c r="DF7" s="24">
        <v>84.19</v>
      </c>
      <c r="DG7" s="24">
        <v>84.34</v>
      </c>
      <c r="DH7" s="24">
        <v>85.24</v>
      </c>
      <c r="DI7" s="24" t="s">
        <v>102</v>
      </c>
      <c r="DJ7" s="24" t="s">
        <v>102</v>
      </c>
      <c r="DK7" s="24">
        <v>43.28</v>
      </c>
      <c r="DL7" s="24">
        <v>45.1</v>
      </c>
      <c r="DM7" s="24">
        <v>46.9</v>
      </c>
      <c r="DN7" s="24" t="s">
        <v>102</v>
      </c>
      <c r="DO7" s="24" t="s">
        <v>102</v>
      </c>
      <c r="DP7" s="24">
        <v>24.68</v>
      </c>
      <c r="DQ7" s="24">
        <v>21.36</v>
      </c>
      <c r="DR7" s="24">
        <v>22.79</v>
      </c>
      <c r="DS7" s="24">
        <v>25.87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8.6199999999999992</v>
      </c>
      <c r="EB7" s="24">
        <v>0.01</v>
      </c>
      <c r="EC7" s="24">
        <v>0.01</v>
      </c>
      <c r="ED7" s="24">
        <v>0.01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0.36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2023-02-22T01:21:22Z</cp:lastPrinted>
  <dcterms:created xsi:type="dcterms:W3CDTF">2022-12-01T01:30:21Z</dcterms:created>
  <dcterms:modified xsi:type="dcterms:W3CDTF">2023-02-22T08:31:26Z</dcterms:modified>
  <cp:category/>
</cp:coreProperties>
</file>