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2_グループ共有\000_部共有\上下水道局共有\③　下水道関係\02-0　決算\05 経営比較分析表（総務省）\R3\３_下水道管理課（特地、個別）\"/>
    </mc:Choice>
  </mc:AlternateContent>
  <xr:revisionPtr revIDLastSave="0" documentId="13_ncr:1_{FE6CA680-F1FE-40D8-B372-F0461F116809}" xr6:coauthVersionLast="45" xr6:coauthVersionMax="45" xr10:uidLastSave="{00000000-0000-0000-0000-000000000000}"/>
  <workbookProtection workbookAlgorithmName="SHA-512" workbookHashValue="Hep/LGzqM9bY36l3hYuEvHAh1Yiq+HT9subXl4MV955eDiCjS30s/ohgY6qbCHC53RRNNzb7RaPe1GpSCRvqPQ==" workbookSaltValue="huHNctinofJMjb6ylIUHkw==" workbookSpinCount="100000" lockStructure="1"/>
  <bookViews>
    <workbookView xWindow="-120" yWindow="-120" windowWidth="20730" windowHeight="117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<sst xmlns="http://schemas.openxmlformats.org/spreadsheetml/2006/main" count="247" uniqueCount="119">
  <si>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</si>
  <si>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</si>
  <si>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</si>
  <si>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</si>
  <si>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</si>
  <si>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</si>
  <si>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</si>
  <si>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</si>
  <si>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</si>
  <si>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</si>
  <si>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</si>
  <si>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</si>
  <si>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</si>
  <si>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</si>
  <si>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</si>
  <si>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</si>
  <si>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</si>
  <si>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</si>
  <si>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</si>
  <si>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</si>
  <si>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</si>
  <si>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</si>
  <si>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</si>
  <si>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</si>
  <si>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</si>
  <si>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</si>
  <si>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</si>
  <si>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</si>
  <si>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</si>
  <si>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</si>
  <si>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</si>
  <si>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</si>
  <si>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</si>
  <si>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</si>
  <si>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</si>
  <si>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</si>
  <si>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</si>
  <si>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</si>
  <si>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</si>
  <si>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</si>
  <si>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</si>
  <si>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</si>
  <si>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</si>
  <si>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</si>
  <si>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</si>
  <si>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</si>
  <si>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</si>
  <si>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</si>
  <si>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</si>
  <si>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</si>
  <si>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</si>
  <si>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</si>
  <si>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</si>
  <si>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</si>
  <si>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</si>
  <si>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</si>
  <si>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</si>
  <si>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</si>
  <si>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</si>
  <si>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</si>
  <si>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</si>
  <si>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</si>
  <si>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</si>
  <si>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</si>
  <si>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</si>
  <si>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</si>
  <si>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</si>
  <si>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</si>
  <si>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</si>
  <si>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</si>
  <si>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</si>
  <si>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</si>
  <si>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</si>
  <si>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</si>
  <si>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</si>
  <si>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</si>
  <si>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</si>
  <si>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</si>
  <si>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</si>
  <si>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</si>
  <si>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</si>
  <si>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</si>
  <si>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</si>
  <si>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</si>
  <si>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</si>
  <si>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</si>
  <si>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</si>
  <si>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</si>
  <si>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</si>
  <si>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</si>
  <si>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</si>
  <si>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</si>
  <si>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</si>
  <si>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</si>
  <si>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</si>
  <si>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</si>
  <si>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</si>
  <si>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</si>
  <si>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</si>
  <si>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</si>
  <si>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</si>
  <si>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</si>
  <si>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</si>
  <si>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</si>
  <si>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</si>
  <si>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</si>
  <si>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</si>
  <si>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</si>
  <si>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</si>
  <si>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</si>
  <si>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</si>
  <si>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</si>
  <si>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</si>
  <si>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</si>
  <si>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</si>
  <si>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</si>
  <si>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本事業は、平成15年度から実施した事業であり、法定耐用年数を経過する施設はなく、主にブロアポンプ等の機器類について、老朽化の状況に応じた修繕を行っている。
　今後も適正な維持管理に努めるとともに、老朽化の進行や更新期の到来に備え、長寿命化、更新の方法について、検討を行う必要がある。</t>
    <rPh sb="1" eb="2">
      <t>ホン</t>
    </rPh>
    <rPh sb="2" eb="4">
      <t>ジギョウ</t>
    </rPh>
    <rPh sb="6" eb="8">
      <t>ヘイセイ</t>
    </rPh>
    <rPh sb="10" eb="12">
      <t>ネンド</t>
    </rPh>
    <rPh sb="14" eb="16">
      <t>ジッシ</t>
    </rPh>
    <rPh sb="18" eb="20">
      <t>ジギョウ</t>
    </rPh>
    <rPh sb="24" eb="26">
      <t>ホウテイ</t>
    </rPh>
    <rPh sb="26" eb="28">
      <t>タイヨウ</t>
    </rPh>
    <rPh sb="28" eb="30">
      <t>ネンスウ</t>
    </rPh>
    <rPh sb="31" eb="33">
      <t>ケイカ</t>
    </rPh>
    <rPh sb="35" eb="37">
      <t>シセツ</t>
    </rPh>
    <rPh sb="41" eb="42">
      <t>オモ</t>
    </rPh>
    <rPh sb="49" eb="50">
      <t>ナド</t>
    </rPh>
    <rPh sb="51" eb="53">
      <t>キキ</t>
    </rPh>
    <rPh sb="53" eb="54">
      <t>ルイ</t>
    </rPh>
    <rPh sb="59" eb="62">
      <t>ロウキュウカ</t>
    </rPh>
    <rPh sb="63" eb="65">
      <t>ジョウキョウ</t>
    </rPh>
    <rPh sb="66" eb="67">
      <t>オウ</t>
    </rPh>
    <rPh sb="69" eb="71">
      <t>シュウゼン</t>
    </rPh>
    <rPh sb="72" eb="73">
      <t>オコナ</t>
    </rPh>
    <rPh sb="80" eb="82">
      <t>コンゴ</t>
    </rPh>
    <rPh sb="83" eb="85">
      <t>テキセイ</t>
    </rPh>
    <rPh sb="86" eb="88">
      <t>イジ</t>
    </rPh>
    <rPh sb="88" eb="90">
      <t>カンリ</t>
    </rPh>
    <rPh sb="91" eb="92">
      <t>ツト</t>
    </rPh>
    <rPh sb="99" eb="102">
      <t>ロウキュウカ</t>
    </rPh>
    <rPh sb="103" eb="105">
      <t>シンコウ</t>
    </rPh>
    <rPh sb="106" eb="108">
      <t>コウシン</t>
    </rPh>
    <rPh sb="108" eb="109">
      <t>キ</t>
    </rPh>
    <rPh sb="110" eb="112">
      <t>トウライ</t>
    </rPh>
    <rPh sb="113" eb="114">
      <t>ソナ</t>
    </rPh>
    <rPh sb="116" eb="120">
      <t>チョウジュミョウカ</t>
    </rPh>
    <rPh sb="121" eb="123">
      <t>コウシン</t>
    </rPh>
    <rPh sb="124" eb="126">
      <t>ホウホウ</t>
    </rPh>
    <rPh sb="131" eb="133">
      <t>ケントウ</t>
    </rPh>
    <rPh sb="134" eb="135">
      <t>オコナ</t>
    </rPh>
    <rPh sb="136" eb="138">
      <t>ヒツヨウ</t>
    </rPh>
    <phoneticPr fontId="4"/>
  </si>
  <si>
    <t>　本事業は、平成29年度をもって新規の浄化槽設置を終了した。今後は、施設の適正な管理運営を実施していく必要がある。
　令和３年度は、汚水処理費及び使用料収入いずれも減少したが、使用料収入の減少率の方が低かったことから、経費回収率が前年度より増加し、前年度に続き類似団体平均を上回った。他方で、汚水処理原価は前年度より減少した。
　今後とも、施設の適正な維持管理に努める一方で、引き続き経費の削減に努め、経営の改善を図っていく。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9" eb="22">
      <t>ジョウカソウ</t>
    </rPh>
    <rPh sb="22" eb="24">
      <t>セッチ</t>
    </rPh>
    <rPh sb="25" eb="27">
      <t>シュウリョウ</t>
    </rPh>
    <rPh sb="30" eb="32">
      <t>コンゴ</t>
    </rPh>
    <rPh sb="34" eb="36">
      <t>シセツ</t>
    </rPh>
    <rPh sb="37" eb="39">
      <t>テキセイ</t>
    </rPh>
    <rPh sb="40" eb="42">
      <t>カンリ</t>
    </rPh>
    <rPh sb="42" eb="44">
      <t>ウンエイ</t>
    </rPh>
    <rPh sb="45" eb="47">
      <t>ジッシ</t>
    </rPh>
    <rPh sb="51" eb="53">
      <t>ヒツヨウ</t>
    </rPh>
    <rPh sb="59" eb="61">
      <t>タホウ</t>
    </rPh>
    <rPh sb="63" eb="65">
      <t>オスイ</t>
    </rPh>
    <rPh sb="72" eb="74">
      <t>ゲンショウ</t>
    </rPh>
    <rPh sb="76" eb="78">
      <t>ルイジ</t>
    </rPh>
    <rPh sb="78" eb="80">
      <t>ダンタイ</t>
    </rPh>
    <rPh sb="80" eb="82">
      <t>ヘイキン</t>
    </rPh>
    <rPh sb="82" eb="83">
      <t>チ</t>
    </rPh>
    <rPh sb="84" eb="86">
      <t>シタマワ</t>
    </rPh>
    <rPh sb="91" eb="93">
      <t>コンゴ</t>
    </rPh>
    <rPh sb="106" eb="107">
      <t>ツト</t>
    </rPh>
    <rPh sb="109" eb="111">
      <t>イッポウ</t>
    </rPh>
    <rPh sb="113" eb="114">
      <t>ヒ</t>
    </rPh>
    <rPh sb="115" eb="116">
      <t>ツヅ</t>
    </rPh>
    <rPh sb="117" eb="119">
      <t>ケイヒ</t>
    </rPh>
    <rPh sb="120" eb="122">
      <t>サクゲン</t>
    </rPh>
    <rPh sb="123" eb="124">
      <t>ツト</t>
    </rPh>
    <rPh sb="126" eb="128">
      <t>ケイエイ</t>
    </rPh>
    <rPh sb="131" eb="132">
      <t>ハカ</t>
    </rPh>
    <phoneticPr fontId="4"/>
  </si>
  <si>
    <t xml:space="preserve"> 本事業は、個別排水処理事業とあわせ、浄化槽設置事業会計として実施している。
　経営状況は、公共下水道との負担の公平性の観点から、使用料体系が同一となっており、使用料収入等の自主財源で維持管理経費を賄うことができず、市債償還額の不足分とあわせ、一般会計繰入金に頼らざるを得ない状況である。
　①収益的収支比率　前年度に比べ、総収益及び総費用は減少したが、地方債償還金は増加した。その結果、総収益の減少率が、総費用及び地方債償還金の合計の減少率を上回り、前年度より0.04ポイント減少した。
　④企業債残高対事業規模比率　企業債残高を一般会計繰入金で全額負担していることから、比率は0％となった。
　⑤経費回収率　汚水処理費及び使用料収入いずれも減少したが、使用料収入の減少率の方が低かったことから、前年度より0.08ポイント増加し、前年度に引き続き類似団体平均を上回った。
　⑥汚水処理原価　有収水量の減少率に比べ、汚水処理費の減少率が高かったことから、前年度より5.16円の減少となった。
　⑦施設利用率　前年度より1.14ポイント減少した。
　⑧水洗化率　前年度とほぼ同率で、高い水準を維持している。また、整備が完了していることから、類似団体を上回っている。</t>
    <rPh sb="1" eb="2">
      <t>ホン</t>
    </rPh>
    <rPh sb="2" eb="4">
      <t>ジギョウ</t>
    </rPh>
    <rPh sb="6" eb="8">
      <t>コベツ</t>
    </rPh>
    <rPh sb="8" eb="10">
      <t>ハイスイ</t>
    </rPh>
    <rPh sb="10" eb="12">
      <t>ショリ</t>
    </rPh>
    <rPh sb="12" eb="14">
      <t>ジギョウ</t>
    </rPh>
    <rPh sb="19" eb="22">
      <t>ジョウカソウ</t>
    </rPh>
    <rPh sb="22" eb="24">
      <t>セッチ</t>
    </rPh>
    <rPh sb="24" eb="26">
      <t>ジギョウ</t>
    </rPh>
    <rPh sb="26" eb="28">
      <t>カイケイ</t>
    </rPh>
    <rPh sb="31" eb="33">
      <t>ジッシ</t>
    </rPh>
    <rPh sb="40" eb="42">
      <t>ケイエイ</t>
    </rPh>
    <rPh sb="42" eb="44">
      <t>ジョウキョウ</t>
    </rPh>
    <rPh sb="46" eb="48">
      <t>コウキョウ</t>
    </rPh>
    <rPh sb="48" eb="51">
      <t>ゲスイドウ</t>
    </rPh>
    <rPh sb="53" eb="55">
      <t>フタン</t>
    </rPh>
    <rPh sb="56" eb="59">
      <t>コウヘイセイ</t>
    </rPh>
    <rPh sb="60" eb="62">
      <t>カンテン</t>
    </rPh>
    <rPh sb="65" eb="68">
      <t>シヨウリョウ</t>
    </rPh>
    <rPh sb="68" eb="70">
      <t>タイケイ</t>
    </rPh>
    <rPh sb="71" eb="73">
      <t>ドウイツ</t>
    </rPh>
    <rPh sb="80" eb="83">
      <t>シヨウリョウ</t>
    </rPh>
    <rPh sb="83" eb="85">
      <t>シュウニュウ</t>
    </rPh>
    <rPh sb="85" eb="86">
      <t>ナド</t>
    </rPh>
    <rPh sb="87" eb="89">
      <t>ジシュ</t>
    </rPh>
    <rPh sb="89" eb="91">
      <t>ザイゲン</t>
    </rPh>
    <rPh sb="92" eb="94">
      <t>イジ</t>
    </rPh>
    <rPh sb="94" eb="96">
      <t>カンリ</t>
    </rPh>
    <rPh sb="96" eb="98">
      <t>ケイヒ</t>
    </rPh>
    <rPh sb="99" eb="100">
      <t>マカナ</t>
    </rPh>
    <rPh sb="108" eb="110">
      <t>シサイ</t>
    </rPh>
    <rPh sb="110" eb="112">
      <t>ショウカン</t>
    </rPh>
    <rPh sb="112" eb="113">
      <t>ガク</t>
    </rPh>
    <rPh sb="114" eb="116">
      <t>フソク</t>
    </rPh>
    <rPh sb="116" eb="117">
      <t>ブン</t>
    </rPh>
    <rPh sb="122" eb="124">
      <t>イッパン</t>
    </rPh>
    <rPh sb="124" eb="126">
      <t>カイケイ</t>
    </rPh>
    <rPh sb="126" eb="128">
      <t>クリイレ</t>
    </rPh>
    <rPh sb="128" eb="129">
      <t>キン</t>
    </rPh>
    <rPh sb="130" eb="131">
      <t>タヨ</t>
    </rPh>
    <rPh sb="135" eb="136">
      <t>エ</t>
    </rPh>
    <rPh sb="138" eb="140">
      <t>ジョウキョウ</t>
    </rPh>
    <rPh sb="147" eb="150">
      <t>シュウエキテキ</t>
    </rPh>
    <rPh sb="150" eb="152">
      <t>シュウシ</t>
    </rPh>
    <rPh sb="152" eb="154">
      <t>ヒリツ</t>
    </rPh>
    <rPh sb="155" eb="158">
      <t>ゼンネンド</t>
    </rPh>
    <rPh sb="159" eb="160">
      <t>クラ</t>
    </rPh>
    <rPh sb="162" eb="163">
      <t>ソウ</t>
    </rPh>
    <rPh sb="163" eb="165">
      <t>シュウエキ</t>
    </rPh>
    <rPh sb="165" eb="166">
      <t>オヨ</t>
    </rPh>
    <rPh sb="167" eb="168">
      <t>ソウ</t>
    </rPh>
    <rPh sb="168" eb="170">
      <t>ヒヨウ</t>
    </rPh>
    <rPh sb="171" eb="173">
      <t>ゲンショウ</t>
    </rPh>
    <rPh sb="177" eb="180">
      <t>チホウサイ</t>
    </rPh>
    <rPh sb="180" eb="183">
      <t>ショウカンキン</t>
    </rPh>
    <rPh sb="184" eb="186">
      <t>ゾウカ</t>
    </rPh>
    <rPh sb="191" eb="193">
      <t>ケッカ</t>
    </rPh>
    <rPh sb="194" eb="195">
      <t>ソウ</t>
    </rPh>
    <rPh sb="195" eb="197">
      <t>シュウエキ</t>
    </rPh>
    <rPh sb="198" eb="201">
      <t>ゲンショウリツ</t>
    </rPh>
    <rPh sb="203" eb="204">
      <t>ソウ</t>
    </rPh>
    <rPh sb="204" eb="206">
      <t>ヒヨウ</t>
    </rPh>
    <rPh sb="206" eb="207">
      <t>オヨ</t>
    </rPh>
    <rPh sb="208" eb="211">
      <t>チホウサイ</t>
    </rPh>
    <rPh sb="211" eb="214">
      <t>ショウカンキン</t>
    </rPh>
    <rPh sb="215" eb="217">
      <t>ゴウケイ</t>
    </rPh>
    <rPh sb="218" eb="221">
      <t>ゲンショウリツ</t>
    </rPh>
    <rPh sb="222" eb="224">
      <t>ウワマワ</t>
    </rPh>
    <rPh sb="226" eb="229">
      <t>ゼンネンド</t>
    </rPh>
    <rPh sb="239" eb="241">
      <t>ゲンショウ</t>
    </rPh>
    <rPh sb="247" eb="249">
      <t>キギョウ</t>
    </rPh>
    <rPh sb="249" eb="250">
      <t>サイ</t>
    </rPh>
    <rPh sb="250" eb="252">
      <t>ザンダカ</t>
    </rPh>
    <rPh sb="252" eb="253">
      <t>タイ</t>
    </rPh>
    <rPh sb="253" eb="255">
      <t>ジギョウ</t>
    </rPh>
    <rPh sb="255" eb="257">
      <t>キボ</t>
    </rPh>
    <rPh sb="257" eb="259">
      <t>ヒリツ</t>
    </rPh>
    <rPh sb="260" eb="262">
      <t>キギョウ</t>
    </rPh>
    <rPh sb="262" eb="263">
      <t>サイ</t>
    </rPh>
    <rPh sb="263" eb="265">
      <t>ザンダカ</t>
    </rPh>
    <rPh sb="266" eb="268">
      <t>イッパン</t>
    </rPh>
    <rPh sb="268" eb="270">
      <t>カイケイ</t>
    </rPh>
    <rPh sb="270" eb="272">
      <t>クリイレ</t>
    </rPh>
    <rPh sb="272" eb="273">
      <t>キン</t>
    </rPh>
    <rPh sb="274" eb="276">
      <t>ゼンガク</t>
    </rPh>
    <rPh sb="276" eb="278">
      <t>フタン</t>
    </rPh>
    <rPh sb="287" eb="289">
      <t>ヒリツ</t>
    </rPh>
    <rPh sb="300" eb="302">
      <t>ケイヒ</t>
    </rPh>
    <rPh sb="302" eb="304">
      <t>カイシュウ</t>
    </rPh>
    <rPh sb="304" eb="305">
      <t>リツ</t>
    </rPh>
    <rPh sb="306" eb="308">
      <t>オスイ</t>
    </rPh>
    <rPh sb="308" eb="310">
      <t>ショリ</t>
    </rPh>
    <rPh sb="310" eb="311">
      <t>ヒ</t>
    </rPh>
    <rPh sb="336" eb="337">
      <t>リツ</t>
    </rPh>
    <rPh sb="340" eb="341">
      <t>ヒク</t>
    </rPh>
    <rPh sb="389" eb="391">
      <t>オスイ</t>
    </rPh>
    <rPh sb="391" eb="393">
      <t>ショリ</t>
    </rPh>
    <rPh sb="393" eb="395">
      <t>ゲンカ</t>
    </rPh>
    <rPh sb="396" eb="398">
      <t>ユウシュウ</t>
    </rPh>
    <rPh sb="398" eb="400">
      <t>スイリョウ</t>
    </rPh>
    <rPh sb="401" eb="404">
      <t>ゲンショウリツ</t>
    </rPh>
    <rPh sb="405" eb="406">
      <t>クラ</t>
    </rPh>
    <rPh sb="408" eb="410">
      <t>オスイ</t>
    </rPh>
    <rPh sb="410" eb="412">
      <t>ショリ</t>
    </rPh>
    <rPh sb="412" eb="413">
      <t>ヒ</t>
    </rPh>
    <rPh sb="414" eb="417">
      <t>ゲンショウリツ</t>
    </rPh>
    <rPh sb="418" eb="419">
      <t>タカ</t>
    </rPh>
    <rPh sb="427" eb="430">
      <t>ゼンネンド</t>
    </rPh>
    <rPh sb="436" eb="437">
      <t>エン</t>
    </rPh>
    <rPh sb="438" eb="440">
      <t>ゲンショウ</t>
    </rPh>
    <rPh sb="448" eb="450">
      <t>シセツ</t>
    </rPh>
    <rPh sb="450" eb="453">
      <t>リヨウリツ</t>
    </rPh>
    <rPh sb="454" eb="457">
      <t>ゼンネンド</t>
    </rPh>
    <rPh sb="467" eb="469">
      <t>ゲンショウ</t>
    </rPh>
    <rPh sb="475" eb="478">
      <t>スイセンカ</t>
    </rPh>
    <rPh sb="478" eb="479">
      <t>リツ</t>
    </rPh>
    <rPh sb="480" eb="483">
      <t>ゼンネンド</t>
    </rPh>
    <rPh sb="486" eb="488">
      <t>ドウリツ</t>
    </rPh>
    <rPh sb="490" eb="491">
      <t>タカ</t>
    </rPh>
    <rPh sb="492" eb="494">
      <t>スイジュン</t>
    </rPh>
    <rPh sb="495" eb="497">
      <t>イジ</t>
    </rPh>
    <rPh sb="505" eb="507">
      <t>セイビ</t>
    </rPh>
    <rPh sb="508" eb="510">
      <t>カンリョウ</t>
    </rPh>
    <rPh sb="519" eb="521">
      <t>ルイジ</t>
    </rPh>
    <rPh sb="521" eb="523">
      <t>ダンタイ</t>
    </rPh>
    <rPh sb="524" eb="526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</si>
</sst>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6-4C39-B2FA-5D61DCAF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6-4C39-B2FA-5D61DCAF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52.01</c:v>
                </c:pt>
                <c:pt idx="1">
                  <c:v>52.33</c:v>
                </c:pt>
                <c:pt idx="2">
                  <c:v>51.75</c:v>
                </c:pt>
                <c:pt idx="3">
                  <c:v>52.56</c:v>
                </c:pt>
                <c:pt idx="4">
                  <c:v>51.42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5-4116-879A-07B52E2A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5-4116-879A-07B52E2A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99.75</c:v>
                </c:pt>
                <c:pt idx="1">
                  <c:v>99.72</c:v>
                </c:pt>
                <c:pt idx="2">
                  <c:v>99.71</c:v>
                </c:pt>
                <c:pt idx="3">
                  <c:v>99.71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3-4616-AA73-6A2E663DA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3-4616-AA73-6A2E663DA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93.2</c:v>
                </c:pt>
                <c:pt idx="1">
                  <c:v>98.94</c:v>
                </c:pt>
                <c:pt idx="2">
                  <c:v>99.53</c:v>
                </c:pt>
                <c:pt idx="3">
                  <c:v>99.21</c:v>
                </c:pt>
                <c:pt idx="4">
                  <c:v>99.17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3-4DE1-89AC-7B19E947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3-4DE1-89AC-7B19E947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F-488D-AC59-9E7F1500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F-488D-AC59-9E7F1500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F-43A7-86E7-D6CA0C6B4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F-43A7-86E7-D6CA0C6B4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1-4DF1-8FA3-69999F01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1-4DF1-8FA3-69999F01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2-42D5-BC3B-D098EEE7E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2-42D5-BC3B-D098EEE7E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236.49</c:v>
                </c:pt>
                <c:pt idx="1">
                  <c:v>9.85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D-4C07-A086-F34717ED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D-4C07-A086-F34717ED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61.11</c:v>
                </c:pt>
                <c:pt idx="1">
                  <c:v>64.58</c:v>
                </c:pt>
                <c:pt idx="2">
                  <c:v>61.53</c:v>
                </c:pt>
                <c:pt idx="3">
                  <c:v>64.989999999999995</c:v>
                </c:pt>
                <c:pt idx="4">
                  <c:v>65.069999999999993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3-4E2D-8B1C-814A1EF9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3-4E2D-8B1C-814A1EF9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288.43</c:v>
                </c:pt>
                <c:pt idx="1">
                  <c:v>272.23</c:v>
                </c:pt>
                <c:pt idx="2">
                  <c:v>284.39999999999998</c:v>
                </c:pt>
                <c:pt idx="3">
                  <c:v>280.56</c:v>
                </c:pt>
                <c:pt idx="4">
                  <c:v>275.39999999999998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A-46F6-9558-5A431F97A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A-46F6-9558-5A431F97A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島根県　出雲市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174693</v>
      </c>
      <c r="AM8" s="45"/>
      <c r="AN8" s="45"/>
      <c r="AO8" s="45"/>
      <c r="AP8" s="45"/>
      <c r="AQ8" s="45"/>
      <c r="AR8" s="45"/>
      <c r="AS8" s="45"/>
      <c r="AT8" s="46">
        <f>データ!T6</f>
        <v>624.32000000000005</v>
      </c>
      <c r="AU8" s="46"/>
      <c r="AV8" s="46"/>
      <c r="AW8" s="46"/>
      <c r="AX8" s="46"/>
      <c r="AY8" s="46"/>
      <c r="AZ8" s="46"/>
      <c r="BA8" s="46"/>
      <c r="BB8" s="46">
        <f>データ!U6</f>
        <v>279.81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3352</v>
      </c>
      <c r="AE10" s="45"/>
      <c r="AF10" s="45"/>
      <c r="AG10" s="45"/>
      <c r="AH10" s="45"/>
      <c r="AI10" s="45"/>
      <c r="AJ10" s="45"/>
      <c r="AK10" s="2"/>
      <c r="AL10" s="45">
        <f>データ!V6</f>
        <v>3656</v>
      </c>
      <c r="AM10" s="45"/>
      <c r="AN10" s="45"/>
      <c r="AO10" s="45"/>
      <c r="AP10" s="45"/>
      <c r="AQ10" s="45"/>
      <c r="AR10" s="45"/>
      <c r="AS10" s="45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182800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43</v>
      </c>
      <c r="O86" s="12" t="str">
        <f>データ!EO6</f>
        <v>【-】</v>
      </c>
    </row>
  </sheetData>
  <sheetProtection algorithmName="SHA-512" hashValue="kKnhBCkUtRqBUZ9rArDcH5DNsKNHcFWGdV/7RzMbSQX6KtVX5JYeZFlcRK+9+KFImRVwdXVZ/e8tdQPVsHdnhw==" saltValue="8M91LrQ/0WfjqkelFxA+y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322032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島根県　出雲市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2.1</v>
      </c>
      <c r="Q6" s="20">
        <f t="shared" si="3"/>
        <v>100</v>
      </c>
      <c r="R6" s="20">
        <f t="shared" si="3"/>
        <v>3352</v>
      </c>
      <c r="S6" s="20">
        <f t="shared" si="3"/>
        <v>174693</v>
      </c>
      <c r="T6" s="20">
        <f t="shared" si="3"/>
        <v>624.32000000000005</v>
      </c>
      <c r="U6" s="20">
        <f t="shared" si="3"/>
        <v>279.81</v>
      </c>
      <c r="V6" s="20">
        <f t="shared" si="3"/>
        <v>3656</v>
      </c>
      <c r="W6" s="20">
        <f t="shared" si="3"/>
        <v>0.02</v>
      </c>
      <c r="X6" s="20">
        <f t="shared" si="3"/>
        <v>182800</v>
      </c>
      <c r="Y6" s="21">
        <f>IF(Y7="",NA(),Y7)</f>
        <v>93.2</v>
      </c>
      <c r="Z6" s="21">
        <f t="shared" ref="Z6:AH6" si="4">IF(Z7="",NA(),Z7)</f>
        <v>98.94</v>
      </c>
      <c r="AA6" s="21">
        <f t="shared" si="4"/>
        <v>99.53</v>
      </c>
      <c r="AB6" s="21">
        <f t="shared" si="4"/>
        <v>99.21</v>
      </c>
      <c r="AC6" s="21">
        <f t="shared" si="4"/>
        <v>99.17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236.49</v>
      </c>
      <c r="BG6" s="21">
        <f t="shared" ref="BG6:BO6" si="7">IF(BG7="",NA(),BG7)</f>
        <v>9.85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61.11</v>
      </c>
      <c r="BR6" s="21">
        <f t="shared" ref="BR6:BZ6" si="8">IF(BR7="",NA(),BR7)</f>
        <v>64.58</v>
      </c>
      <c r="BS6" s="21">
        <f t="shared" si="8"/>
        <v>61.53</v>
      </c>
      <c r="BT6" s="21">
        <f t="shared" si="8"/>
        <v>64.989999999999995</v>
      </c>
      <c r="BU6" s="21">
        <f t="shared" si="8"/>
        <v>65.069999999999993</v>
      </c>
      <c r="BV6" s="21">
        <f t="shared" si="8"/>
        <v>57.08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288.43</v>
      </c>
      <c r="CC6" s="21">
        <f t="shared" ref="CC6:CK6" si="9">IF(CC7="",NA(),CC7)</f>
        <v>272.23</v>
      </c>
      <c r="CD6" s="21">
        <f t="shared" si="9"/>
        <v>284.39999999999998</v>
      </c>
      <c r="CE6" s="21">
        <f t="shared" si="9"/>
        <v>280.56</v>
      </c>
      <c r="CF6" s="21">
        <f t="shared" si="9"/>
        <v>275.39999999999998</v>
      </c>
      <c r="CG6" s="21">
        <f t="shared" si="9"/>
        <v>286.86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52.01</v>
      </c>
      <c r="CN6" s="21">
        <f t="shared" ref="CN6:CV6" si="10">IF(CN7="",NA(),CN7)</f>
        <v>52.33</v>
      </c>
      <c r="CO6" s="21">
        <f t="shared" si="10"/>
        <v>51.75</v>
      </c>
      <c r="CP6" s="21">
        <f t="shared" si="10"/>
        <v>52.56</v>
      </c>
      <c r="CQ6" s="21">
        <f t="shared" si="10"/>
        <v>51.42</v>
      </c>
      <c r="CR6" s="21">
        <f t="shared" si="10"/>
        <v>57.22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99.75</v>
      </c>
      <c r="CY6" s="21">
        <f t="shared" ref="CY6:DG6" si="11">IF(CY7="",NA(),CY7)</f>
        <v>99.72</v>
      </c>
      <c r="CZ6" s="21">
        <f t="shared" si="11"/>
        <v>99.71</v>
      </c>
      <c r="DA6" s="21">
        <f t="shared" si="11"/>
        <v>99.71</v>
      </c>
      <c r="DB6" s="21">
        <f t="shared" si="11"/>
        <v>99.7</v>
      </c>
      <c r="DC6" s="21">
        <f t="shared" si="11"/>
        <v>67.290000000000006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322032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2.1</v>
      </c>
      <c r="Q7" s="24">
        <v>100</v>
      </c>
      <c r="R7" s="24">
        <v>3352</v>
      </c>
      <c r="S7" s="24">
        <v>174693</v>
      </c>
      <c r="T7" s="24">
        <v>624.32000000000005</v>
      </c>
      <c r="U7" s="24">
        <v>279.81</v>
      </c>
      <c r="V7" s="24">
        <v>3656</v>
      </c>
      <c r="W7" s="24">
        <v>0.02</v>
      </c>
      <c r="X7" s="24">
        <v>182800</v>
      </c>
      <c r="Y7" s="24">
        <v>93.2</v>
      </c>
      <c r="Z7" s="24">
        <v>98.94</v>
      </c>
      <c r="AA7" s="24">
        <v>99.53</v>
      </c>
      <c r="AB7" s="24">
        <v>99.21</v>
      </c>
      <c r="AC7" s="24">
        <v>99.17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236.49</v>
      </c>
      <c r="BG7" s="24">
        <v>9.85</v>
      </c>
      <c r="BH7" s="24">
        <v>0</v>
      </c>
      <c r="BI7" s="24">
        <v>0</v>
      </c>
      <c r="BJ7" s="24">
        <v>0</v>
      </c>
      <c r="BK7" s="24">
        <v>407.42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61.11</v>
      </c>
      <c r="BR7" s="24">
        <v>64.58</v>
      </c>
      <c r="BS7" s="24">
        <v>61.53</v>
      </c>
      <c r="BT7" s="24">
        <v>64.989999999999995</v>
      </c>
      <c r="BU7" s="24">
        <v>65.069999999999993</v>
      </c>
      <c r="BV7" s="24">
        <v>57.08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288.43</v>
      </c>
      <c r="CC7" s="24">
        <v>272.23</v>
      </c>
      <c r="CD7" s="24">
        <v>284.39999999999998</v>
      </c>
      <c r="CE7" s="24">
        <v>280.56</v>
      </c>
      <c r="CF7" s="24">
        <v>275.39999999999998</v>
      </c>
      <c r="CG7" s="24">
        <v>286.86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52.01</v>
      </c>
      <c r="CN7" s="24">
        <v>52.33</v>
      </c>
      <c r="CO7" s="24">
        <v>51.75</v>
      </c>
      <c r="CP7" s="24">
        <v>52.56</v>
      </c>
      <c r="CQ7" s="24">
        <v>51.42</v>
      </c>
      <c r="CR7" s="24">
        <v>57.22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99.75</v>
      </c>
      <c r="CY7" s="24">
        <v>99.72</v>
      </c>
      <c r="CZ7" s="24">
        <v>99.71</v>
      </c>
      <c r="DA7" s="24">
        <v>99.71</v>
      </c>
      <c r="DB7" s="24">
        <v>99.7</v>
      </c>
      <c r="DC7" s="24">
        <v>67.290000000000006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SL638</cp:lastModifiedBy>
  <cp:lastPrinted>2023-02-21T07:23:06Z</cp:lastPrinted>
  <dcterms:created xsi:type="dcterms:W3CDTF">2022-12-01T02:07:55Z</dcterms:created>
  <dcterms:modified xsi:type="dcterms:W3CDTF">2023-02-21T07:23:30Z</dcterms:modified>
  <cp:category/>
</cp:coreProperties>
</file>