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9_隠岐の島町\"/>
    </mc:Choice>
  </mc:AlternateContent>
  <workbookProtection workbookAlgorithmName="SHA-512" workbookHashValue="z8c3G7GFDr0mdqzty+YQ5CEeIy9A3HLGgswUwZhu7spCuM7H4yfpp5fdC5rEWwuOcxhEhPAoRllmT/6XrRryMQ==" workbookSaltValue="JvVTzLhItVdYGhQHroawUA==" workbookSpinCount="100000" lockStructure="1"/>
  <bookViews>
    <workbookView xWindow="-105" yWindow="-105" windowWidth="23250" windowHeight="1257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BB8" i="4"/>
  <c r="AT8" i="4"/>
  <c r="AD8" i="4"/>
  <c r="W8" i="4"/>
  <c r="I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<sst xmlns="http://schemas.openxmlformats.org/spreadsheetml/2006/main" count="236" uniqueCount="118">
  <si>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</si>
  <si>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</si>
  <si>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</si>
  <si>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</si>
  <si>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</si>
  <si>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</si>
  <si>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</si>
  <si>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</si>
  <si>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</si>
  <si>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</si>
  <si>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</si>
  <si>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</si>
  <si>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</si>
  <si>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</si>
  <si>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</si>
  <si>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</si>
  <si>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</si>
  <si>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</si>
  <si>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</si>
  <si>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</si>
  <si>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</si>
  <si>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</si>
  <si>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</si>
  <si>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</si>
  <si>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</si>
  <si>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</si>
  <si>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</si>
  <si>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</si>
  <si>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</si>
  <si>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</si>
  <si>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</si>
  <si>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</si>
  <si>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</si>
  <si>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</si>
  <si>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</si>
  <si>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</si>
  <si>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</si>
  <si>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</si>
  <si>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</si>
  <si>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</si>
  <si>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</si>
  <si>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</si>
  <si>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</si>
  <si>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</si>
  <si>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</si>
  <si>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</si>
  <si>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</si>
  <si>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</si>
  <si>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</si>
  <si>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</si>
  <si>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</si>
  <si>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</si>
  <si>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</si>
  <si>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</si>
  <si>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</si>
  <si>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</si>
  <si>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</si>
  <si>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</si>
  <si>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</si>
  <si>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</si>
  <si>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</si>
  <si>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</si>
  <si>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</si>
  <si>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</si>
  <si>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</si>
  <si>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</si>
  <si>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</si>
  <si>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</si>
  <si>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</si>
  <si>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</si>
  <si>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</si>
  <si>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</si>
  <si>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</si>
  <si>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</si>
  <si>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</si>
  <si>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</si>
  <si>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</si>
  <si>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</si>
  <si>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</si>
  <si>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</si>
  <si>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</si>
  <si>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</si>
  <si>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</si>
  <si>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</si>
  <si>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</si>
  <si>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</si>
  <si>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</si>
  <si>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</si>
  <si>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</si>
  <si>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</si>
  <si>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</si>
  <si>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</si>
  <si>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</si>
  <si>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</si>
  <si>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</si>
  <si>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</si>
  <si>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</si>
  <si>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</si>
  <si>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</si>
  <si>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</si>
  <si>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</si>
  <si>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</si>
  <si>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</si>
  <si>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</si>
  <si>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</si>
  <si>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</si>
  <si>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</si>
  <si>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</si>
  <si>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</si>
  <si>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</si>
  <si>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</si>
  <si>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</si>
  <si>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</si>
  <si>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</si>
  <si>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</si>
  <si>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③平成8年供用開始で、耐用年数内であり管渠改善は実施していない。</t>
    <phoneticPr fontId="4"/>
  </si>
  <si>
    <t xml:space="preserve">①100%超で推移しているが、使用料以外の収入に依存している部分が多い。単独の委託業務の繰入により総収益が少し多くなったことで100%超となっている。
④施設整備済みであるため類似団体に比較して低くいが、長寿命化計画による施設の改修、更新により今後増加する見込みである。
⑤類似団体に比較して高いが、60%台で推移している。
⑥現在は横ばいで推移しているが、今後は人口減少による有収水量の減から増加に転じる見込みが高い。
⑦類似団体に比較してやや高い状況で推移している。
⑧類似団体に比較して高く90%台で推移している。未接続世帯への接続促進に努める必要がある。
</t>
    <rPh sb="39" eb="41">
      <t>イタク</t>
    </rPh>
    <rPh sb="41" eb="43">
      <t>ギョウム</t>
    </rPh>
    <rPh sb="67" eb="68">
      <t>コ</t>
    </rPh>
    <rPh sb="155" eb="156">
      <t>ダイ</t>
    </rPh>
    <rPh sb="157" eb="159">
      <t>スイイ</t>
    </rPh>
    <rPh sb="167" eb="169">
      <t>ゲンザイ</t>
    </rPh>
    <rPh sb="170" eb="171">
      <t>ヨコ</t>
    </rPh>
    <rPh sb="174" eb="176">
      <t>スイイ</t>
    </rPh>
    <rPh sb="182" eb="184">
      <t>コンゴ</t>
    </rPh>
    <rPh sb="185" eb="187">
      <t>ジンコウ</t>
    </rPh>
    <rPh sb="187" eb="189">
      <t>ゲンショウ</t>
    </rPh>
    <rPh sb="192" eb="194">
      <t>ユウシュウ</t>
    </rPh>
    <rPh sb="194" eb="196">
      <t>スイリョウ</t>
    </rPh>
    <rPh sb="197" eb="198">
      <t>ゲン</t>
    </rPh>
    <rPh sb="200" eb="202">
      <t>ゾウカ</t>
    </rPh>
    <rPh sb="203" eb="204">
      <t>テン</t>
    </rPh>
    <rPh sb="206" eb="208">
      <t>ミコ</t>
    </rPh>
    <rPh sb="210" eb="211">
      <t>タカ</t>
    </rPh>
    <rPh sb="229" eb="231">
      <t>ジョウキョウ</t>
    </rPh>
    <rPh sb="232" eb="234">
      <t>スイイ</t>
    </rPh>
    <rPh sb="256" eb="257">
      <t>ダイ</t>
    </rPh>
    <rPh sb="258" eb="260">
      <t>スイイ</t>
    </rPh>
    <rPh sb="277" eb="278">
      <t>ツト</t>
    </rPh>
    <phoneticPr fontId="4"/>
  </si>
  <si>
    <t>漁業集落排水事業は、新処理区域を整備中であることと、現状の施設についても改修、更新等を計画していることにより企業債残高は増加する見込みである。今後も効率的な維持管理に努める。</t>
    <rPh sb="11" eb="13">
      <t>ショリ</t>
    </rPh>
    <rPh sb="13" eb="15">
      <t>クイキ</t>
    </rPh>
    <rPh sb="16" eb="19">
      <t>セイビチュウ</t>
    </rPh>
    <rPh sb="26" eb="28">
      <t>ゲンジョウ</t>
    </rPh>
    <rPh sb="43" eb="45">
      <t>ケイカク</t>
    </rPh>
    <rPh sb="71" eb="7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</si>
</sst>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1D-45F5-BD56-5BF06D5822EE}"/>
            </c:ext>
          </c:extLst>
        </c:ser>
        <c:dLbls>
          <c:showLegendKey val="0"/>
          <c:showVal val="0"/>
          <c:showCatName val="0"/>
          <c:showSerName val="0"/>
          <c:showPercent val="0"/>
          <c:showBubbleSize val="0"/>
        </c:dLbls>
        <c:gapWidth val="150"/>
        <c:axId val="726139328"/>
        <c:axId val="72613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1D1D-45F5-BD56-5BF06D5822EE}"/>
            </c:ext>
          </c:extLst>
        </c:ser>
        <c:dLbls>
          <c:showLegendKey val="0"/>
          <c:showVal val="0"/>
          <c:showCatName val="0"/>
          <c:showSerName val="0"/>
          <c:showPercent val="0"/>
          <c:showBubbleSize val="0"/>
        </c:dLbls>
        <c:marker val="1"/>
        <c:smooth val="0"/>
        <c:axId val="726139328"/>
        <c:axId val="726135800"/>
      </c:lineChart>
      <c:dateAx>
        <c:axId val="726139328"/>
        <c:scaling>
          <c:orientation val="minMax"/>
        </c:scaling>
        <c:delete val="1"/>
        <c:axPos val="b"/>
        <c:numFmt formatCode="&quot;H&quot;yy" sourceLinked="1"/>
        <c:majorTickMark val="none"/>
        <c:minorTickMark val="none"/>
        <c:tickLblPos val="none"/>
        <c:crossAx val="726135800"/>
        <c:crosses val="autoZero"/>
        <c:auto val="1"/>
        <c:lblOffset val="100"/>
        <c:baseTimeUnit val="years"/>
      </c:dateAx>
      <c:valAx>
        <c:axId val="72613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1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40.17</c:v>
                </c:pt>
                <c:pt idx="1">
                  <c:v>39.92</c:v>
                </c:pt>
                <c:pt idx="2">
                  <c:v>39.75</c:v>
                </c:pt>
                <c:pt idx="3">
                  <c:v>37.82</c:v>
                </c:pt>
                <c:pt idx="4">
                  <c:v>38.909999999999997</c:v>
                </c:pt>
              </c:numCache>
            </c:numRef>
          </c:val>
          <c:extLst>
            <c:ext xmlns:c16="http://schemas.microsoft.com/office/drawing/2014/chart" uri="{C3380CC4-5D6E-409C-BE32-E72D297353CC}">
              <c16:uniqueId val="{00000000-15CA-4766-B2B6-BA22846C51EA}"/>
            </c:ext>
          </c:extLst>
        </c:ser>
        <c:dLbls>
          <c:showLegendKey val="0"/>
          <c:showVal val="0"/>
          <c:showCatName val="0"/>
          <c:showSerName val="0"/>
          <c:showPercent val="0"/>
          <c:showBubbleSize val="0"/>
        </c:dLbls>
        <c:gapWidth val="150"/>
        <c:axId val="726146776"/>
        <c:axId val="72614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15CA-4766-B2B6-BA22846C51EA}"/>
            </c:ext>
          </c:extLst>
        </c:ser>
        <c:dLbls>
          <c:showLegendKey val="0"/>
          <c:showVal val="0"/>
          <c:showCatName val="0"/>
          <c:showSerName val="0"/>
          <c:showPercent val="0"/>
          <c:showBubbleSize val="0"/>
        </c:dLbls>
        <c:marker val="1"/>
        <c:smooth val="0"/>
        <c:axId val="726146776"/>
        <c:axId val="726148736"/>
      </c:lineChart>
      <c:dateAx>
        <c:axId val="726146776"/>
        <c:scaling>
          <c:orientation val="minMax"/>
        </c:scaling>
        <c:delete val="1"/>
        <c:axPos val="b"/>
        <c:numFmt formatCode="&quot;H&quot;yy" sourceLinked="1"/>
        <c:majorTickMark val="none"/>
        <c:minorTickMark val="none"/>
        <c:tickLblPos val="none"/>
        <c:crossAx val="726148736"/>
        <c:crosses val="autoZero"/>
        <c:auto val="1"/>
        <c:lblOffset val="100"/>
        <c:baseTimeUnit val="years"/>
      </c:dateAx>
      <c:valAx>
        <c:axId val="7261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14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91.65</c:v>
                </c:pt>
                <c:pt idx="1">
                  <c:v>91.18</c:v>
                </c:pt>
                <c:pt idx="2">
                  <c:v>92.58</c:v>
                </c:pt>
                <c:pt idx="3">
                  <c:v>90.08</c:v>
                </c:pt>
                <c:pt idx="4">
                  <c:v>88.42</c:v>
                </c:pt>
              </c:numCache>
            </c:numRef>
          </c:val>
          <c:extLst>
            <c:ext xmlns:c16="http://schemas.microsoft.com/office/drawing/2014/chart" uri="{C3380CC4-5D6E-409C-BE32-E72D297353CC}">
              <c16:uniqueId val="{00000000-4A3E-4B9C-9FE7-5390F5BB80D7}"/>
            </c:ext>
          </c:extLst>
        </c:ser>
        <c:dLbls>
          <c:showLegendKey val="0"/>
          <c:showVal val="0"/>
          <c:showCatName val="0"/>
          <c:showSerName val="0"/>
          <c:showPercent val="0"/>
          <c:showBubbleSize val="0"/>
        </c:dLbls>
        <c:gapWidth val="150"/>
        <c:axId val="726148344"/>
        <c:axId val="72614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4A3E-4B9C-9FE7-5390F5BB80D7}"/>
            </c:ext>
          </c:extLst>
        </c:ser>
        <c:dLbls>
          <c:showLegendKey val="0"/>
          <c:showVal val="0"/>
          <c:showCatName val="0"/>
          <c:showSerName val="0"/>
          <c:showPercent val="0"/>
          <c:showBubbleSize val="0"/>
        </c:dLbls>
        <c:marker val="1"/>
        <c:smooth val="0"/>
        <c:axId val="726148344"/>
        <c:axId val="726149128"/>
      </c:lineChart>
      <c:dateAx>
        <c:axId val="726148344"/>
        <c:scaling>
          <c:orientation val="minMax"/>
        </c:scaling>
        <c:delete val="1"/>
        <c:axPos val="b"/>
        <c:numFmt formatCode="&quot;H&quot;yy" sourceLinked="1"/>
        <c:majorTickMark val="none"/>
        <c:minorTickMark val="none"/>
        <c:tickLblPos val="none"/>
        <c:crossAx val="726149128"/>
        <c:crosses val="autoZero"/>
        <c:auto val="1"/>
        <c:lblOffset val="100"/>
        <c:baseTimeUnit val="years"/>
      </c:dateAx>
      <c:valAx>
        <c:axId val="72614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14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100.25</c:v>
                </c:pt>
                <c:pt idx="1">
                  <c:v>100.69</c:v>
                </c:pt>
                <c:pt idx="2">
                  <c:v>105.18</c:v>
                </c:pt>
                <c:pt idx="3">
                  <c:v>115.06</c:v>
                </c:pt>
                <c:pt idx="4">
                  <c:v>110.85</c:v>
                </c:pt>
              </c:numCache>
            </c:numRef>
          </c:val>
          <c:extLst>
            <c:ext xmlns:c16="http://schemas.microsoft.com/office/drawing/2014/chart" uri="{C3380CC4-5D6E-409C-BE32-E72D297353CC}">
              <c16:uniqueId val="{00000000-901E-4AF3-95F5-96177B8A4644}"/>
            </c:ext>
          </c:extLst>
        </c:ser>
        <c:dLbls>
          <c:showLegendKey val="0"/>
          <c:showVal val="0"/>
          <c:showCatName val="0"/>
          <c:showSerName val="0"/>
          <c:showPercent val="0"/>
          <c:showBubbleSize val="0"/>
        </c:dLbls>
        <c:gapWidth val="150"/>
        <c:axId val="726142464"/>
        <c:axId val="72613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1E-4AF3-95F5-96177B8A4644}"/>
            </c:ext>
          </c:extLst>
        </c:ser>
        <c:dLbls>
          <c:showLegendKey val="0"/>
          <c:showVal val="0"/>
          <c:showCatName val="0"/>
          <c:showSerName val="0"/>
          <c:showPercent val="0"/>
          <c:showBubbleSize val="0"/>
        </c:dLbls>
        <c:marker val="1"/>
        <c:smooth val="0"/>
        <c:axId val="726142464"/>
        <c:axId val="726134232"/>
      </c:lineChart>
      <c:dateAx>
        <c:axId val="726142464"/>
        <c:scaling>
          <c:orientation val="minMax"/>
        </c:scaling>
        <c:delete val="1"/>
        <c:axPos val="b"/>
        <c:numFmt formatCode="&quot;H&quot;yy" sourceLinked="1"/>
        <c:majorTickMark val="none"/>
        <c:minorTickMark val="none"/>
        <c:tickLblPos val="none"/>
        <c:crossAx val="726134232"/>
        <c:crosses val="autoZero"/>
        <c:auto val="1"/>
        <c:lblOffset val="100"/>
        <c:baseTimeUnit val="years"/>
      </c:dateAx>
      <c:valAx>
        <c:axId val="72613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1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52-47FF-8ABB-33133C5572A1}"/>
            </c:ext>
          </c:extLst>
        </c:ser>
        <c:dLbls>
          <c:showLegendKey val="0"/>
          <c:showVal val="0"/>
          <c:showCatName val="0"/>
          <c:showSerName val="0"/>
          <c:showPercent val="0"/>
          <c:showBubbleSize val="0"/>
        </c:dLbls>
        <c:gapWidth val="150"/>
        <c:axId val="726140896"/>
        <c:axId val="72613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52-47FF-8ABB-33133C5572A1}"/>
            </c:ext>
          </c:extLst>
        </c:ser>
        <c:dLbls>
          <c:showLegendKey val="0"/>
          <c:showVal val="0"/>
          <c:showCatName val="0"/>
          <c:showSerName val="0"/>
          <c:showPercent val="0"/>
          <c:showBubbleSize val="0"/>
        </c:dLbls>
        <c:marker val="1"/>
        <c:smooth val="0"/>
        <c:axId val="726140896"/>
        <c:axId val="726136976"/>
      </c:lineChart>
      <c:dateAx>
        <c:axId val="726140896"/>
        <c:scaling>
          <c:orientation val="minMax"/>
        </c:scaling>
        <c:delete val="1"/>
        <c:axPos val="b"/>
        <c:numFmt formatCode="&quot;H&quot;yy" sourceLinked="1"/>
        <c:majorTickMark val="none"/>
        <c:minorTickMark val="none"/>
        <c:tickLblPos val="none"/>
        <c:crossAx val="726136976"/>
        <c:crosses val="autoZero"/>
        <c:auto val="1"/>
        <c:lblOffset val="100"/>
        <c:baseTimeUnit val="years"/>
      </c:dateAx>
      <c:valAx>
        <c:axId val="72613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1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90-4DFA-9B8A-CBA66883E65C}"/>
            </c:ext>
          </c:extLst>
        </c:ser>
        <c:dLbls>
          <c:showLegendKey val="0"/>
          <c:showVal val="0"/>
          <c:showCatName val="0"/>
          <c:showSerName val="0"/>
          <c:showPercent val="0"/>
          <c:showBubbleSize val="0"/>
        </c:dLbls>
        <c:gapWidth val="150"/>
        <c:axId val="726138544"/>
        <c:axId val="72614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90-4DFA-9B8A-CBA66883E65C}"/>
            </c:ext>
          </c:extLst>
        </c:ser>
        <c:dLbls>
          <c:showLegendKey val="0"/>
          <c:showVal val="0"/>
          <c:showCatName val="0"/>
          <c:showSerName val="0"/>
          <c:showPercent val="0"/>
          <c:showBubbleSize val="0"/>
        </c:dLbls>
        <c:marker val="1"/>
        <c:smooth val="0"/>
        <c:axId val="726138544"/>
        <c:axId val="726141288"/>
      </c:lineChart>
      <c:dateAx>
        <c:axId val="726138544"/>
        <c:scaling>
          <c:orientation val="minMax"/>
        </c:scaling>
        <c:delete val="1"/>
        <c:axPos val="b"/>
        <c:numFmt formatCode="&quot;H&quot;yy" sourceLinked="1"/>
        <c:majorTickMark val="none"/>
        <c:minorTickMark val="none"/>
        <c:tickLblPos val="none"/>
        <c:crossAx val="726141288"/>
        <c:crosses val="autoZero"/>
        <c:auto val="1"/>
        <c:lblOffset val="100"/>
        <c:baseTimeUnit val="years"/>
      </c:dateAx>
      <c:valAx>
        <c:axId val="72614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13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2E-43CE-8889-923D25C18C18}"/>
            </c:ext>
          </c:extLst>
        </c:ser>
        <c:dLbls>
          <c:showLegendKey val="0"/>
          <c:showVal val="0"/>
          <c:showCatName val="0"/>
          <c:showSerName val="0"/>
          <c:showPercent val="0"/>
          <c:showBubbleSize val="0"/>
        </c:dLbls>
        <c:gapWidth val="150"/>
        <c:axId val="726141680"/>
        <c:axId val="72614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2E-43CE-8889-923D25C18C18}"/>
            </c:ext>
          </c:extLst>
        </c:ser>
        <c:dLbls>
          <c:showLegendKey val="0"/>
          <c:showVal val="0"/>
          <c:showCatName val="0"/>
          <c:showSerName val="0"/>
          <c:showPercent val="0"/>
          <c:showBubbleSize val="0"/>
        </c:dLbls>
        <c:marker val="1"/>
        <c:smooth val="0"/>
        <c:axId val="726141680"/>
        <c:axId val="726142072"/>
      </c:lineChart>
      <c:dateAx>
        <c:axId val="726141680"/>
        <c:scaling>
          <c:orientation val="minMax"/>
        </c:scaling>
        <c:delete val="1"/>
        <c:axPos val="b"/>
        <c:numFmt formatCode="&quot;H&quot;yy" sourceLinked="1"/>
        <c:majorTickMark val="none"/>
        <c:minorTickMark val="none"/>
        <c:tickLblPos val="none"/>
        <c:crossAx val="726142072"/>
        <c:crosses val="autoZero"/>
        <c:auto val="1"/>
        <c:lblOffset val="100"/>
        <c:baseTimeUnit val="years"/>
      </c:dateAx>
      <c:valAx>
        <c:axId val="72614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14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D-41F1-AC6A-D15E15A0D362}"/>
            </c:ext>
          </c:extLst>
        </c:ser>
        <c:dLbls>
          <c:showLegendKey val="0"/>
          <c:showVal val="0"/>
          <c:showCatName val="0"/>
          <c:showSerName val="0"/>
          <c:showPercent val="0"/>
          <c:showBubbleSize val="0"/>
        </c:dLbls>
        <c:gapWidth val="150"/>
        <c:axId val="726132272"/>
        <c:axId val="7261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D-41F1-AC6A-D15E15A0D362}"/>
            </c:ext>
          </c:extLst>
        </c:ser>
        <c:dLbls>
          <c:showLegendKey val="0"/>
          <c:showVal val="0"/>
          <c:showCatName val="0"/>
          <c:showSerName val="0"/>
          <c:showPercent val="0"/>
          <c:showBubbleSize val="0"/>
        </c:dLbls>
        <c:marker val="1"/>
        <c:smooth val="0"/>
        <c:axId val="726132272"/>
        <c:axId val="726131488"/>
      </c:lineChart>
      <c:dateAx>
        <c:axId val="726132272"/>
        <c:scaling>
          <c:orientation val="minMax"/>
        </c:scaling>
        <c:delete val="1"/>
        <c:axPos val="b"/>
        <c:numFmt formatCode="&quot;H&quot;yy" sourceLinked="1"/>
        <c:majorTickMark val="none"/>
        <c:minorTickMark val="none"/>
        <c:tickLblPos val="none"/>
        <c:crossAx val="726131488"/>
        <c:crosses val="autoZero"/>
        <c:auto val="1"/>
        <c:lblOffset val="100"/>
        <c:baseTimeUnit val="years"/>
      </c:dateAx>
      <c:valAx>
        <c:axId val="7261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13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586.34</c:v>
                </c:pt>
                <c:pt idx="1">
                  <c:v>520.52</c:v>
                </c:pt>
                <c:pt idx="2">
                  <c:v>457.82</c:v>
                </c:pt>
                <c:pt idx="3">
                  <c:v>421.79</c:v>
                </c:pt>
                <c:pt idx="4">
                  <c:v>376.35</c:v>
                </c:pt>
              </c:numCache>
            </c:numRef>
          </c:val>
          <c:extLst>
            <c:ext xmlns:c16="http://schemas.microsoft.com/office/drawing/2014/chart" uri="{C3380CC4-5D6E-409C-BE32-E72D297353CC}">
              <c16:uniqueId val="{00000000-1A8A-4EEF-B39D-5C84A4B1B29E}"/>
            </c:ext>
          </c:extLst>
        </c:ser>
        <c:dLbls>
          <c:showLegendKey val="0"/>
          <c:showVal val="0"/>
          <c:showCatName val="0"/>
          <c:showSerName val="0"/>
          <c:showPercent val="0"/>
          <c:showBubbleSize val="0"/>
        </c:dLbls>
        <c:gapWidth val="150"/>
        <c:axId val="726143640"/>
        <c:axId val="72614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1A8A-4EEF-B39D-5C84A4B1B29E}"/>
            </c:ext>
          </c:extLst>
        </c:ser>
        <c:dLbls>
          <c:showLegendKey val="0"/>
          <c:showVal val="0"/>
          <c:showCatName val="0"/>
          <c:showSerName val="0"/>
          <c:showPercent val="0"/>
          <c:showBubbleSize val="0"/>
        </c:dLbls>
        <c:marker val="1"/>
        <c:smooth val="0"/>
        <c:axId val="726143640"/>
        <c:axId val="726144816"/>
      </c:lineChart>
      <c:dateAx>
        <c:axId val="726143640"/>
        <c:scaling>
          <c:orientation val="minMax"/>
        </c:scaling>
        <c:delete val="1"/>
        <c:axPos val="b"/>
        <c:numFmt formatCode="&quot;H&quot;yy" sourceLinked="1"/>
        <c:majorTickMark val="none"/>
        <c:minorTickMark val="none"/>
        <c:tickLblPos val="none"/>
        <c:crossAx val="726144816"/>
        <c:crosses val="autoZero"/>
        <c:auto val="1"/>
        <c:lblOffset val="100"/>
        <c:baseTimeUnit val="years"/>
      </c:dateAx>
      <c:valAx>
        <c:axId val="72614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14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66.260000000000005</c:v>
                </c:pt>
                <c:pt idx="1">
                  <c:v>63.17</c:v>
                </c:pt>
                <c:pt idx="2">
                  <c:v>61.51</c:v>
                </c:pt>
                <c:pt idx="3">
                  <c:v>66.22</c:v>
                </c:pt>
                <c:pt idx="4">
                  <c:v>64.239999999999995</c:v>
                </c:pt>
              </c:numCache>
            </c:numRef>
          </c:val>
          <c:extLst>
            <c:ext xmlns:c16="http://schemas.microsoft.com/office/drawing/2014/chart" uri="{C3380CC4-5D6E-409C-BE32-E72D297353CC}">
              <c16:uniqueId val="{00000000-23E5-4484-919C-DC0BA0A05F5D}"/>
            </c:ext>
          </c:extLst>
        </c:ser>
        <c:dLbls>
          <c:showLegendKey val="0"/>
          <c:showVal val="0"/>
          <c:showCatName val="0"/>
          <c:showSerName val="0"/>
          <c:showPercent val="0"/>
          <c:showBubbleSize val="0"/>
        </c:dLbls>
        <c:gapWidth val="150"/>
        <c:axId val="726145600"/>
        <c:axId val="72614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23E5-4484-919C-DC0BA0A05F5D}"/>
            </c:ext>
          </c:extLst>
        </c:ser>
        <c:dLbls>
          <c:showLegendKey val="0"/>
          <c:showVal val="0"/>
          <c:showCatName val="0"/>
          <c:showSerName val="0"/>
          <c:showPercent val="0"/>
          <c:showBubbleSize val="0"/>
        </c:dLbls>
        <c:marker val="1"/>
        <c:smooth val="0"/>
        <c:axId val="726145600"/>
        <c:axId val="726147168"/>
      </c:lineChart>
      <c:dateAx>
        <c:axId val="726145600"/>
        <c:scaling>
          <c:orientation val="minMax"/>
        </c:scaling>
        <c:delete val="1"/>
        <c:axPos val="b"/>
        <c:numFmt formatCode="&quot;H&quot;yy" sourceLinked="1"/>
        <c:majorTickMark val="none"/>
        <c:minorTickMark val="none"/>
        <c:tickLblPos val="none"/>
        <c:crossAx val="726147168"/>
        <c:crosses val="autoZero"/>
        <c:auto val="1"/>
        <c:lblOffset val="100"/>
        <c:baseTimeUnit val="years"/>
      </c:dateAx>
      <c:valAx>
        <c:axId val="7261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1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313.54000000000002</c:v>
                </c:pt>
                <c:pt idx="1">
                  <c:v>327.11</c:v>
                </c:pt>
                <c:pt idx="2">
                  <c:v>336.41</c:v>
                </c:pt>
                <c:pt idx="3">
                  <c:v>318.31</c:v>
                </c:pt>
                <c:pt idx="4">
                  <c:v>329.87</c:v>
                </c:pt>
              </c:numCache>
            </c:numRef>
          </c:val>
          <c:extLst>
            <c:ext xmlns:c16="http://schemas.microsoft.com/office/drawing/2014/chart" uri="{C3380CC4-5D6E-409C-BE32-E72D297353CC}">
              <c16:uniqueId val="{00000000-5D71-4B61-82FE-1728319C0D19}"/>
            </c:ext>
          </c:extLst>
        </c:ser>
        <c:dLbls>
          <c:showLegendKey val="0"/>
          <c:showVal val="0"/>
          <c:showCatName val="0"/>
          <c:showSerName val="0"/>
          <c:showPercent val="0"/>
          <c:showBubbleSize val="0"/>
        </c:dLbls>
        <c:gapWidth val="150"/>
        <c:axId val="726150696"/>
        <c:axId val="72614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5D71-4B61-82FE-1728319C0D19}"/>
            </c:ext>
          </c:extLst>
        </c:ser>
        <c:dLbls>
          <c:showLegendKey val="0"/>
          <c:showVal val="0"/>
          <c:showCatName val="0"/>
          <c:showSerName val="0"/>
          <c:showPercent val="0"/>
          <c:showBubbleSize val="0"/>
        </c:dLbls>
        <c:marker val="1"/>
        <c:smooth val="0"/>
        <c:axId val="726150696"/>
        <c:axId val="726145992"/>
      </c:lineChart>
      <c:dateAx>
        <c:axId val="726150696"/>
        <c:scaling>
          <c:orientation val="minMax"/>
        </c:scaling>
        <c:delete val="1"/>
        <c:axPos val="b"/>
        <c:numFmt formatCode="&quot;H&quot;yy" sourceLinked="1"/>
        <c:majorTickMark val="none"/>
        <c:minorTickMark val="none"/>
        <c:tickLblPos val="none"/>
        <c:crossAx val="726145992"/>
        <c:crosses val="autoZero"/>
        <c:auto val="1"/>
        <c:lblOffset val="100"/>
        <c:baseTimeUnit val="years"/>
      </c:dateAx>
      <c:valAx>
        <c:axId val="72614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15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隠岐の島町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13866</v>
      </c>
      <c r="AM8" s="51"/>
      <c r="AN8" s="51"/>
      <c r="AO8" s="51"/>
      <c r="AP8" s="51"/>
      <c r="AQ8" s="51"/>
      <c r="AR8" s="51"/>
      <c r="AS8" s="51"/>
      <c r="AT8" s="46">
        <f>データ!T6</f>
        <v>242.82</v>
      </c>
      <c r="AU8" s="46"/>
      <c r="AV8" s="46"/>
      <c r="AW8" s="46"/>
      <c r="AX8" s="46"/>
      <c r="AY8" s="46"/>
      <c r="AZ8" s="46"/>
      <c r="BA8" s="46"/>
      <c r="BB8" s="46">
        <f>データ!U6</f>
        <v>57.1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13.93</v>
      </c>
      <c r="Q10" s="46"/>
      <c r="R10" s="46"/>
      <c r="S10" s="46"/>
      <c r="T10" s="46"/>
      <c r="U10" s="46"/>
      <c r="V10" s="46"/>
      <c r="W10" s="46">
        <f>データ!Q6</f>
        <v>100.62</v>
      </c>
      <c r="X10" s="46"/>
      <c r="Y10" s="46"/>
      <c r="Z10" s="46"/>
      <c r="AA10" s="46"/>
      <c r="AB10" s="46"/>
      <c r="AC10" s="46"/>
      <c r="AD10" s="51">
        <f>データ!R6</f>
        <v>3848</v>
      </c>
      <c r="AE10" s="51"/>
      <c r="AF10" s="51"/>
      <c r="AG10" s="51"/>
      <c r="AH10" s="51"/>
      <c r="AI10" s="51"/>
      <c r="AJ10" s="51"/>
      <c r="AK10" s="2"/>
      <c r="AL10" s="51">
        <f>データ!V6</f>
        <v>1908</v>
      </c>
      <c r="AM10" s="51"/>
      <c r="AN10" s="51"/>
      <c r="AO10" s="51"/>
      <c r="AP10" s="51"/>
      <c r="AQ10" s="51"/>
      <c r="AR10" s="51"/>
      <c r="AS10" s="51"/>
      <c r="AT10" s="46">
        <f>データ!W6</f>
        <v>0.78</v>
      </c>
      <c r="AU10" s="46"/>
      <c r="AV10" s="46"/>
      <c r="AW10" s="46"/>
      <c r="AX10" s="46"/>
      <c r="AY10" s="46"/>
      <c r="AZ10" s="46"/>
      <c r="BA10" s="46"/>
      <c r="BB10" s="46">
        <f>データ!X6</f>
        <v>2446.15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W9mMKbRhjMD7LgMDvcOaohzlY9zWf5Tud0rsDD6RAIo5QKfagJmMhhzxueC3gC6sZY0JOv01i36JJoeLe6ggCQ==" saltValue="fCBegBvV385HY0OdmM22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325287</v>
      </c>
      <c r="D6" s="33">
        <f t="shared" si="3"/>
        <v>47</v>
      </c>
      <c r="E6" s="33">
        <f t="shared" si="3"/>
        <v>17</v>
      </c>
      <c r="F6" s="33">
        <f t="shared" si="3"/>
        <v>6</v>
      </c>
      <c r="G6" s="33">
        <f t="shared" si="3"/>
        <v>0</v>
      </c>
      <c r="H6" s="33" t="str">
        <f t="shared" si="3"/>
        <v>島根県　隠岐の島町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13.93</v>
      </c>
      <c r="Q6" s="34">
        <f t="shared" si="3"/>
        <v>100.62</v>
      </c>
      <c r="R6" s="34">
        <f t="shared" si="3"/>
        <v>3848</v>
      </c>
      <c r="S6" s="34">
        <f t="shared" si="3"/>
        <v>13866</v>
      </c>
      <c r="T6" s="34">
        <f t="shared" si="3"/>
        <v>242.82</v>
      </c>
      <c r="U6" s="34">
        <f t="shared" si="3"/>
        <v>57.1</v>
      </c>
      <c r="V6" s="34">
        <f t="shared" si="3"/>
        <v>1908</v>
      </c>
      <c r="W6" s="34">
        <f t="shared" si="3"/>
        <v>0.78</v>
      </c>
      <c r="X6" s="34">
        <f t="shared" si="3"/>
        <v>2446.15</v>
      </c>
      <c r="Y6" s="35">
        <f>IF(Y7="",NA(),Y7)</f>
        <v>100.25</v>
      </c>
      <c r="Z6" s="35">
        <f t="shared" ref="Z6:AH6" si="4">IF(Z7="",NA(),Z7)</f>
        <v>100.69</v>
      </c>
      <c r="AA6" s="35">
        <f t="shared" si="4"/>
        <v>105.18</v>
      </c>
      <c r="AB6" s="35">
        <f t="shared" si="4"/>
        <v>115.06</v>
      </c>
      <c r="AC6" s="35">
        <f t="shared" si="4"/>
        <v>110.85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586.34</v>
      </c>
      <c r="BG6" s="35">
        <f t="shared" ref="BG6:BO6" si="7">IF(BG7="",NA(),BG7)</f>
        <v>520.52</v>
      </c>
      <c r="BH6" s="35">
        <f t="shared" si="7"/>
        <v>457.82</v>
      </c>
      <c r="BI6" s="35">
        <f t="shared" si="7"/>
        <v>421.79</v>
      </c>
      <c r="BJ6" s="35">
        <f t="shared" si="7"/>
        <v>376.35</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66.260000000000005</v>
      </c>
      <c r="BR6" s="35">
        <f t="shared" ref="BR6:BZ6" si="8">IF(BR7="",NA(),BR7)</f>
        <v>63.17</v>
      </c>
      <c r="BS6" s="35">
        <f t="shared" si="8"/>
        <v>61.51</v>
      </c>
      <c r="BT6" s="35">
        <f t="shared" si="8"/>
        <v>66.22</v>
      </c>
      <c r="BU6" s="35">
        <f t="shared" si="8"/>
        <v>64.239999999999995</v>
      </c>
      <c r="BV6" s="35">
        <f t="shared" si="8"/>
        <v>46.26</v>
      </c>
      <c r="BW6" s="35">
        <f t="shared" si="8"/>
        <v>45.81</v>
      </c>
      <c r="BX6" s="35">
        <f t="shared" si="8"/>
        <v>43.43</v>
      </c>
      <c r="BY6" s="35">
        <f t="shared" si="8"/>
        <v>41.41</v>
      </c>
      <c r="BZ6" s="35">
        <f t="shared" si="8"/>
        <v>39.64</v>
      </c>
      <c r="CA6" s="34" t="str">
        <f>IF(CA7="","",IF(CA7="-","【-】","【"&amp;SUBSTITUTE(TEXT(CA7,"#,##0.00"),"-","△")&amp;"】"))</f>
        <v>【42.60】</v>
      </c>
      <c r="CB6" s="35">
        <f>IF(CB7="",NA(),CB7)</f>
        <v>313.54000000000002</v>
      </c>
      <c r="CC6" s="35">
        <f t="shared" ref="CC6:CK6" si="9">IF(CC7="",NA(),CC7)</f>
        <v>327.11</v>
      </c>
      <c r="CD6" s="35">
        <f t="shared" si="9"/>
        <v>336.41</v>
      </c>
      <c r="CE6" s="35">
        <f t="shared" si="9"/>
        <v>318.31</v>
      </c>
      <c r="CF6" s="35">
        <f t="shared" si="9"/>
        <v>329.87</v>
      </c>
      <c r="CG6" s="35">
        <f t="shared" si="9"/>
        <v>376.4</v>
      </c>
      <c r="CH6" s="35">
        <f t="shared" si="9"/>
        <v>383.92</v>
      </c>
      <c r="CI6" s="35">
        <f t="shared" si="9"/>
        <v>400.44</v>
      </c>
      <c r="CJ6" s="35">
        <f t="shared" si="9"/>
        <v>417.56</v>
      </c>
      <c r="CK6" s="35">
        <f t="shared" si="9"/>
        <v>449.72</v>
      </c>
      <c r="CL6" s="34" t="str">
        <f>IF(CL7="","",IF(CL7="-","【-】","【"&amp;SUBSTITUTE(TEXT(CL7,"#,##0.00"),"-","△")&amp;"】"))</f>
        <v>【410.22】</v>
      </c>
      <c r="CM6" s="35">
        <f>IF(CM7="",NA(),CM7)</f>
        <v>40.17</v>
      </c>
      <c r="CN6" s="35">
        <f t="shared" ref="CN6:CV6" si="10">IF(CN7="",NA(),CN7)</f>
        <v>39.92</v>
      </c>
      <c r="CO6" s="35">
        <f t="shared" si="10"/>
        <v>39.75</v>
      </c>
      <c r="CP6" s="35">
        <f t="shared" si="10"/>
        <v>37.82</v>
      </c>
      <c r="CQ6" s="35">
        <f t="shared" si="10"/>
        <v>38.909999999999997</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91.65</v>
      </c>
      <c r="CY6" s="35">
        <f t="shared" ref="CY6:DG6" si="11">IF(CY7="",NA(),CY7)</f>
        <v>91.18</v>
      </c>
      <c r="CZ6" s="35">
        <f t="shared" si="11"/>
        <v>92.58</v>
      </c>
      <c r="DA6" s="35">
        <f t="shared" si="11"/>
        <v>90.08</v>
      </c>
      <c r="DB6" s="35">
        <f t="shared" si="11"/>
        <v>88.42</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325287</v>
      </c>
      <c r="D7" s="37">
        <v>47</v>
      </c>
      <c r="E7" s="37">
        <v>17</v>
      </c>
      <c r="F7" s="37">
        <v>6</v>
      </c>
      <c r="G7" s="37">
        <v>0</v>
      </c>
      <c r="H7" s="37" t="s">
        <v>97</v>
      </c>
      <c r="I7" s="37" t="s">
        <v>98</v>
      </c>
      <c r="J7" s="37" t="s">
        <v>99</v>
      </c>
      <c r="K7" s="37" t="s">
        <v>100</v>
      </c>
      <c r="L7" s="37" t="s">
        <v>101</v>
      </c>
      <c r="M7" s="37" t="s">
        <v>102</v>
      </c>
      <c r="N7" s="38" t="s">
        <v>103</v>
      </c>
      <c r="O7" s="38" t="s">
        <v>104</v>
      </c>
      <c r="P7" s="38">
        <v>13.93</v>
      </c>
      <c r="Q7" s="38">
        <v>100.62</v>
      </c>
      <c r="R7" s="38">
        <v>3848</v>
      </c>
      <c r="S7" s="38">
        <v>13866</v>
      </c>
      <c r="T7" s="38">
        <v>242.82</v>
      </c>
      <c r="U7" s="38">
        <v>57.1</v>
      </c>
      <c r="V7" s="38">
        <v>1908</v>
      </c>
      <c r="W7" s="38">
        <v>0.78</v>
      </c>
      <c r="X7" s="38">
        <v>2446.15</v>
      </c>
      <c r="Y7" s="38">
        <v>100.25</v>
      </c>
      <c r="Z7" s="38">
        <v>100.69</v>
      </c>
      <c r="AA7" s="38">
        <v>105.18</v>
      </c>
      <c r="AB7" s="38">
        <v>115.06</v>
      </c>
      <c r="AC7" s="38">
        <v>110.85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586.34</v>
      </c>
      <c r="BG7" s="38">
        <v>520.52</v>
      </c>
      <c r="BH7" s="38">
        <v>457.82</v>
      </c>
      <c r="BI7" s="38">
        <v>421.79</v>
      </c>
      <c r="BJ7" s="38">
        <v>376.35</v>
      </c>
      <c r="BK7" s="38">
        <v>1063.93</v>
      </c>
      <c r="BL7" s="38">
        <v>1060.8599999999999</v>
      </c>
      <c r="BM7" s="38">
        <v>1006.65</v>
      </c>
      <c r="BN7" s="38">
        <v>998.42</v>
      </c>
      <c r="BO7" s="38">
        <v>1095.52</v>
      </c>
      <c r="BP7" s="38">
        <v>1042.3399999999999</v>
      </c>
      <c r="BQ7" s="38">
        <v>66.260000000000005</v>
      </c>
      <c r="BR7" s="38">
        <v>63.17</v>
      </c>
      <c r="BS7" s="38">
        <v>61.51</v>
      </c>
      <c r="BT7" s="38">
        <v>66.22</v>
      </c>
      <c r="BU7" s="38">
        <v>64.239999999999995</v>
      </c>
      <c r="BV7" s="38">
        <v>46.26</v>
      </c>
      <c r="BW7" s="38">
        <v>45.81</v>
      </c>
      <c r="BX7" s="38">
        <v>43.43</v>
      </c>
      <c r="BY7" s="38">
        <v>41.41</v>
      </c>
      <c r="BZ7" s="38">
        <v>39.64</v>
      </c>
      <c r="CA7" s="38">
        <v>42.6</v>
      </c>
      <c r="CB7" s="38">
        <v>313.54000000000002</v>
      </c>
      <c r="CC7" s="38">
        <v>327.11</v>
      </c>
      <c r="CD7" s="38">
        <v>336.41</v>
      </c>
      <c r="CE7" s="38">
        <v>318.31</v>
      </c>
      <c r="CF7" s="38">
        <v>329.87</v>
      </c>
      <c r="CG7" s="38">
        <v>376.4</v>
      </c>
      <c r="CH7" s="38">
        <v>383.92</v>
      </c>
      <c r="CI7" s="38">
        <v>400.44</v>
      </c>
      <c r="CJ7" s="38">
        <v>417.56</v>
      </c>
      <c r="CK7" s="38">
        <v>449.72</v>
      </c>
      <c r="CL7" s="38">
        <v>410.22</v>
      </c>
      <c r="CM7" s="38">
        <v>40.17</v>
      </c>
      <c r="CN7" s="38">
        <v>39.92</v>
      </c>
      <c r="CO7" s="38">
        <v>39.75</v>
      </c>
      <c r="CP7" s="38">
        <v>37.82</v>
      </c>
      <c r="CQ7" s="38">
        <v>38.909999999999997</v>
      </c>
      <c r="CR7" s="38">
        <v>33.729999999999997</v>
      </c>
      <c r="CS7" s="38">
        <v>33.21</v>
      </c>
      <c r="CT7" s="38">
        <v>32.229999999999997</v>
      </c>
      <c r="CU7" s="38">
        <v>32.479999999999997</v>
      </c>
      <c r="CV7" s="38">
        <v>30.19</v>
      </c>
      <c r="CW7" s="38">
        <v>32.979999999999997</v>
      </c>
      <c r="CX7" s="38">
        <v>91.65</v>
      </c>
      <c r="CY7" s="38">
        <v>91.18</v>
      </c>
      <c r="CZ7" s="38">
        <v>92.58</v>
      </c>
      <c r="DA7" s="38">
        <v>90.08</v>
      </c>
      <c r="DB7" s="38">
        <v>88.42</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2022-02-20T07:08:18Z</cp:lastPrinted>
  <dcterms:created xsi:type="dcterms:W3CDTF">2021-12-03T08:05:35Z</dcterms:created>
  <dcterms:modified xsi:type="dcterms:W3CDTF">2022-02-20T07:08:20Z</dcterms:modified>
  <cp:category/>
</cp:coreProperties>
</file>