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3\04 経営分析\06 上水道\提出\"/>
    </mc:Choice>
  </mc:AlternateContent>
  <xr:revisionPtr revIDLastSave="0" documentId="13_ncr:1_{03482FD5-13C7-43F2-86E2-3D65389D1A32}" xr6:coauthVersionLast="45" xr6:coauthVersionMax="45" xr10:uidLastSave="{00000000-0000-0000-0000-000000000000}"/>
  <workbookProtection workbookAlgorithmName="SHA-512" workbookHashValue="GsApMX6Zvs1JDwbO85fcZKo7NYLyuZKVU7uwcyckuwIUhfoXWADb+otRJVTPR3wGxJxF/bT9r1FvEHgUFGy89w==" workbookSaltValue="T0SKF5YP/ZlRJ68dbehRU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BB10" i="4"/>
  <c r="AT10" i="4"/>
  <c r="AL10" i="4"/>
  <c r="B10" i="4"/>
  <c r="BB8" i="4"/>
  <c r="AT8" i="4"/>
  <c r="AL8" i="4"/>
  <c r="AD8" i="4"/>
  <c r="W8" i="4"/>
  <c r="B8" i="4"/>
  <c r="B6" i="4"/>
</calcChain>
</file>

<file path=xl/sharedStrings.xml><?xml version="1.0" encoding="utf-8"?>
<sst xmlns="http://schemas.openxmlformats.org/spreadsheetml/2006/main" count="250" uniqueCount="115">
  <si>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</si>
  <si>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</si>
  <si>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</si>
  <si>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</si>
  <si>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</si>
  <si>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</si>
  <si>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</si>
  <si>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</si>
  <si>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</si>
  <si>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</si>
  <si>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</si>
  <si>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</si>
  <si>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</si>
  <si>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</si>
  <si>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</si>
  <si>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</si>
  <si>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</si>
  <si>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</si>
  <si>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</si>
  <si>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</si>
  <si>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</si>
  <si>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</si>
  <si>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</si>
  <si>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</si>
  <si>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</si>
  <si>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</si>
  <si>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</si>
  <si>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</si>
  <si>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</si>
  <si>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</si>
  <si>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</si>
  <si>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</si>
  <si>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</si>
  <si>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</si>
  <si>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</si>
  <si>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</si>
  <si>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</si>
  <si>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</si>
  <si>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</si>
  <si>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</si>
  <si>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</si>
  <si>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</si>
  <si>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</si>
  <si>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</si>
  <si>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</si>
  <si>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</si>
  <si>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</si>
  <si>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</si>
  <si>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</si>
  <si>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</si>
  <si>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</si>
  <si>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</si>
  <si>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</si>
  <si>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</si>
  <si>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</si>
  <si>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</si>
  <si>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</si>
  <si>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</si>
  <si>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</si>
  <si>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</si>
  <si>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</si>
  <si>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</si>
  <si>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</si>
  <si>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</si>
  <si>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</si>
  <si>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</si>
  <si>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</si>
  <si>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</si>
  <si>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</si>
  <si>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</si>
  <si>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</si>
  <si>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</si>
  <si>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</si>
  <si>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</si>
  <si>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</si>
  <si>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</si>
  <si>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</si>
  <si>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</si>
  <si>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</si>
  <si>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</si>
  <si>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</si>
  <si>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</si>
  <si>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</si>
  <si>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</si>
  <si>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</si>
  <si>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</si>
  <si>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</si>
  <si>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</si>
  <si>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</si>
  <si>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</si>
  <si>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</si>
  <si>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</si>
  <si>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</si>
  <si>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</si>
  <si>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</si>
  <si>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</si>
  <si>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</si>
  <si>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</si>
  <si>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</si>
  <si>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</si>
  <si>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</si>
  <si>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</si>
  <si>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</si>
  <si>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</si>
  <si>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</si>
  <si>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</si>
  <si>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</si>
  <si>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</si>
  <si>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</si>
  <si>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</si>
  <si>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</si>
  <si>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</si>
  <si>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
　ほぼ類似団体平均値となっているが、一般会計からの繰入金に大きく依存している状態が続いている。
②累積欠損金比率（％）
　累積欠損金は生じていない。
③流動比率（％）
　企業債償還額が高額となり平均値を下回るものの、100％は上回っている状態のため、短期的な支払能力は問題ないものと考えている。
④企業債残高対給水収益比率（％）
　平均値の2.1倍と高く、今後の更新計画によってはさらに増加する可能性もあるので、更新計画とともに財源については慎重な検討が必要である。
⑤料金回収率（％）
　給水にかかる費用の約半分しか給水収益で賄えていない状態である。適切な料金水準の見直しが喫緊の課題である。
⑥給水原価（円）
　地理的条件等により平均値を上回っている。継続して経費削減に努めているが、大きな削減は困難と思われる。
⑦施設利用率（％）
　平均値を上回っている要因は、小規模で余裕の無い施設が多いためである。
⑧有収率（％）
　平均値を若干下回っているが、寒波による漏水が影響したものと思われる。引き続き漏水調査等を行い、より一層の向上に努めたい。</t>
    <rPh sb="217" eb="221">
      <t>コウシンケイカク</t>
    </rPh>
    <rPh sb="295" eb="297">
      <t>ミナオ</t>
    </rPh>
    <rPh sb="355" eb="356">
      <t>オオ</t>
    </rPh>
    <rPh sb="358" eb="360">
      <t>サクゲン</t>
    </rPh>
    <rPh sb="429" eb="431">
      <t>ジャッカン</t>
    </rPh>
    <rPh sb="431" eb="433">
      <t>シタマワ</t>
    </rPh>
    <rPh sb="439" eb="441">
      <t>カンパ</t>
    </rPh>
    <rPh sb="444" eb="446">
      <t>ロウスイ</t>
    </rPh>
    <rPh sb="447" eb="449">
      <t>エイキョウ</t>
    </rPh>
    <rPh sb="454" eb="455">
      <t>オモ</t>
    </rPh>
    <phoneticPr fontId="4"/>
  </si>
  <si>
    <t>①有形固定資産減価償却率（％）
　年々増加しており老朽化が進んでおり、更新が求められる。
②管路経年化率（％）
　現状は平均値より低いが、減価償却率や更新率から考察すると、今後は増加していく可能性がある。
③管路更新率（％）
　平均値を上回るものの、更新ペースを上げ、引き続き更新事業を行うことが求められる。詳細な更新計画の策定が最優先課題である。</t>
    <rPh sb="60" eb="63">
      <t>ヘイキンチ</t>
    </rPh>
    <rPh sb="65" eb="66">
      <t>ヒク</t>
    </rPh>
    <rPh sb="89" eb="91">
      <t>ゾウカ</t>
    </rPh>
    <rPh sb="95" eb="98">
      <t>カノウセイ</t>
    </rPh>
    <rPh sb="114" eb="117">
      <t>ヘイキンチ</t>
    </rPh>
    <rPh sb="118" eb="120">
      <t>ウワマワ</t>
    </rPh>
    <rPh sb="125" eb="127">
      <t>コウシン</t>
    </rPh>
    <rPh sb="131" eb="132">
      <t>ア</t>
    </rPh>
    <rPh sb="134" eb="135">
      <t>ヒ</t>
    </rPh>
    <rPh sb="136" eb="137">
      <t>ツヅ</t>
    </rPh>
    <rPh sb="138" eb="140">
      <t>コウシン</t>
    </rPh>
    <rPh sb="140" eb="142">
      <t>ジギョウ</t>
    </rPh>
    <rPh sb="143" eb="144">
      <t>オコナ</t>
    </rPh>
    <rPh sb="148" eb="149">
      <t>モト</t>
    </rPh>
    <phoneticPr fontId="4"/>
  </si>
  <si>
    <t>　上水道事業への移行から4年が経過し、経営や資産の状況が蓄積され、恒常的な経営分析や正確な推計が可能となってきたが、経営上は、一般会計繰入金により経常利益を計上しており、依存している状況である。
　また、年々資産の老朽化が進んでおり、修繕費等も増加している。
　今後の給水人口減による収益減、更新費用増に対応するために、適正な料金改定や、更新財源の確保、施設の更新や統合、廃止の検討が必要になってくる。
　財政状況を勘案しつつ、収益の確保を確実に実行することが必要となる。</t>
    <rPh sb="85" eb="87">
      <t>イゾン</t>
    </rPh>
    <rPh sb="91" eb="93">
      <t>ジョウキョウ</t>
    </rPh>
    <rPh sb="102" eb="104">
      <t>ネンネン</t>
    </rPh>
    <rPh sb="117" eb="120">
      <t>シュウゼンヒ</t>
    </rPh>
    <rPh sb="120" eb="121">
      <t>トウ</t>
    </rPh>
    <rPh sb="122" eb="124">
      <t>ゾウカ</t>
    </rPh>
    <rPh sb="165" eb="167">
      <t>カイテイ</t>
    </rPh>
    <rPh sb="189" eb="191">
      <t>ケントウ</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</si>
</sst>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0.16</c:v>
                </c:pt>
                <c:pt idx="2">
                  <c:v>0.32</c:v>
                </c:pt>
                <c:pt idx="3">
                  <c:v>0.71</c:v>
                </c:pt>
                <c:pt idx="4">
                  <c:v>0.82</c:v>
                </c:pt>
              </c:numCache>
            </c:numRef>
          </c:val>
          <c:extLst>
            <c:ext xmlns:c16="http://schemas.microsoft.com/office/drawing/2014/chart" uri="{C3380CC4-5D6E-409C-BE32-E72D297353CC}">
              <c16:uniqueId val="{00000000-3F2D-4937-B84F-A59E141157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3F2D-4937-B84F-A59E141157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71.400000000000006</c:v>
                </c:pt>
                <c:pt idx="2">
                  <c:v>69.72</c:v>
                </c:pt>
                <c:pt idx="3">
                  <c:v>67.260000000000005</c:v>
                </c:pt>
                <c:pt idx="4">
                  <c:v>73.05</c:v>
                </c:pt>
              </c:numCache>
            </c:numRef>
          </c:val>
          <c:extLst>
            <c:ext xmlns:c16="http://schemas.microsoft.com/office/drawing/2014/chart" uri="{C3380CC4-5D6E-409C-BE32-E72D297353CC}">
              <c16:uniqueId val="{00000000-1102-4D7C-AC3D-342B52C745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1102-4D7C-AC3D-342B52C745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84.49</c:v>
                </c:pt>
                <c:pt idx="2">
                  <c:v>79.239999999999995</c:v>
                </c:pt>
                <c:pt idx="3">
                  <c:v>80.59</c:v>
                </c:pt>
                <c:pt idx="4">
                  <c:v>77.040000000000006</c:v>
                </c:pt>
              </c:numCache>
            </c:numRef>
          </c:val>
          <c:extLst>
            <c:ext xmlns:c16="http://schemas.microsoft.com/office/drawing/2014/chart" uri="{C3380CC4-5D6E-409C-BE32-E72D297353CC}">
              <c16:uniqueId val="{00000000-3B9A-412C-BC81-B3E0C675B2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3B9A-412C-BC81-B3E0C675B2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103.29</c:v>
                </c:pt>
                <c:pt idx="2">
                  <c:v>103.46</c:v>
                </c:pt>
                <c:pt idx="3">
                  <c:v>102.9</c:v>
                </c:pt>
                <c:pt idx="4">
                  <c:v>105.42</c:v>
                </c:pt>
              </c:numCache>
            </c:numRef>
          </c:val>
          <c:extLst>
            <c:ext xmlns:c16="http://schemas.microsoft.com/office/drawing/2014/chart" uri="{C3380CC4-5D6E-409C-BE32-E72D297353CC}">
              <c16:uniqueId val="{00000000-4CF2-4563-AFFD-BC01341FBF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4CF2-4563-AFFD-BC01341FBF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53.02</c:v>
                </c:pt>
                <c:pt idx="2">
                  <c:v>55.42</c:v>
                </c:pt>
                <c:pt idx="3">
                  <c:v>57.34</c:v>
                </c:pt>
                <c:pt idx="4">
                  <c:v>59.06</c:v>
                </c:pt>
              </c:numCache>
            </c:numRef>
          </c:val>
          <c:extLst>
            <c:ext xmlns:c16="http://schemas.microsoft.com/office/drawing/2014/chart" uri="{C3380CC4-5D6E-409C-BE32-E72D297353CC}">
              <c16:uniqueId val="{00000000-CB5A-44E0-B4A0-A0AD59C8E1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CB5A-44E0-B4A0-A0AD59C8E1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5.27</c:v>
                </c:pt>
                <c:pt idx="2">
                  <c:v>9.6999999999999993</c:v>
                </c:pt>
                <c:pt idx="3">
                  <c:v>8.7899999999999991</c:v>
                </c:pt>
                <c:pt idx="4">
                  <c:v>13.97</c:v>
                </c:pt>
              </c:numCache>
            </c:numRef>
          </c:val>
          <c:extLst>
            <c:ext xmlns:c16="http://schemas.microsoft.com/office/drawing/2014/chart" uri="{C3380CC4-5D6E-409C-BE32-E72D297353CC}">
              <c16:uniqueId val="{00000000-3F53-46CE-A6AE-53C3D656C2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3F53-46CE-A6AE-53C3D656C2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62-4058-9A60-E9CC4D7BC40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3162-4058-9A60-E9CC4D7BC40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108.24</c:v>
                </c:pt>
                <c:pt idx="2">
                  <c:v>149.4</c:v>
                </c:pt>
                <c:pt idx="3">
                  <c:v>166.96</c:v>
                </c:pt>
                <c:pt idx="4">
                  <c:v>199.08</c:v>
                </c:pt>
              </c:numCache>
            </c:numRef>
          </c:val>
          <c:extLst>
            <c:ext xmlns:c16="http://schemas.microsoft.com/office/drawing/2014/chart" uri="{C3380CC4-5D6E-409C-BE32-E72D297353CC}">
              <c16:uniqueId val="{00000000-CD66-4C82-B206-B6B5EF9E59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CD66-4C82-B206-B6B5EF9E59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1426.95</c:v>
                </c:pt>
                <c:pt idx="2">
                  <c:v>1400.64</c:v>
                </c:pt>
                <c:pt idx="3">
                  <c:v>1360.99</c:v>
                </c:pt>
                <c:pt idx="4">
                  <c:v>1257.68</c:v>
                </c:pt>
              </c:numCache>
            </c:numRef>
          </c:val>
          <c:extLst>
            <c:ext xmlns:c16="http://schemas.microsoft.com/office/drawing/2014/chart" uri="{C3380CC4-5D6E-409C-BE32-E72D297353CC}">
              <c16:uniqueId val="{00000000-A258-4494-9E63-AC09BAD51A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A258-4494-9E63-AC09BAD51A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55.92</c:v>
                </c:pt>
                <c:pt idx="2">
                  <c:v>54.8</c:v>
                </c:pt>
                <c:pt idx="3">
                  <c:v>56.34</c:v>
                </c:pt>
                <c:pt idx="4">
                  <c:v>59.48</c:v>
                </c:pt>
              </c:numCache>
            </c:numRef>
          </c:val>
          <c:extLst>
            <c:ext xmlns:c16="http://schemas.microsoft.com/office/drawing/2014/chart" uri="{C3380CC4-5D6E-409C-BE32-E72D297353CC}">
              <c16:uniqueId val="{00000000-4224-47C5-8BD3-C996367437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4224-47C5-8BD3-C996367437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260.33</c:v>
                </c:pt>
                <c:pt idx="2">
                  <c:v>280.47000000000003</c:v>
                </c:pt>
                <c:pt idx="3">
                  <c:v>268.60000000000002</c:v>
                </c:pt>
                <c:pt idx="4">
                  <c:v>248.67</c:v>
                </c:pt>
              </c:numCache>
            </c:numRef>
          </c:val>
          <c:extLst>
            <c:ext xmlns:c16="http://schemas.microsoft.com/office/drawing/2014/chart" uri="{C3380CC4-5D6E-409C-BE32-E72D297353CC}">
              <c16:uniqueId val="{00000000-995F-494A-BA8C-A66C6C8F70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995F-494A-BA8C-A66C6C8F70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吉賀町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6139</v>
      </c>
      <c r="AM8" s="70"/>
      <c r="AN8" s="70"/>
      <c r="AO8" s="70"/>
      <c r="AP8" s="70"/>
      <c r="AQ8" s="70"/>
      <c r="AR8" s="70"/>
      <c r="AS8" s="70"/>
      <c r="AT8" s="66">
        <f>データ!$S$6</f>
        <v>336.5</v>
      </c>
      <c r="AU8" s="67"/>
      <c r="AV8" s="67"/>
      <c r="AW8" s="67"/>
      <c r="AX8" s="67"/>
      <c r="AY8" s="67"/>
      <c r="AZ8" s="67"/>
      <c r="BA8" s="67"/>
      <c r="BB8" s="69">
        <f>データ!$T$6</f>
        <v>18.239999999999998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51.37</v>
      </c>
      <c r="J10" s="67"/>
      <c r="K10" s="67"/>
      <c r="L10" s="67"/>
      <c r="M10" s="67"/>
      <c r="N10" s="67"/>
      <c r="O10" s="68"/>
      <c r="P10" s="69">
        <f>データ!$P$6</f>
        <v>96.43</v>
      </c>
      <c r="Q10" s="69"/>
      <c r="R10" s="69"/>
      <c r="S10" s="69"/>
      <c r="T10" s="69"/>
      <c r="U10" s="69"/>
      <c r="V10" s="69"/>
      <c r="W10" s="70">
        <f>データ!$Q$6</f>
        <v>3047</v>
      </c>
      <c r="X10" s="70"/>
      <c r="Y10" s="70"/>
      <c r="Z10" s="70"/>
      <c r="AA10" s="70"/>
      <c r="AB10" s="70"/>
      <c r="AC10" s="70"/>
      <c r="AD10" s="2"/>
      <c r="AE10" s="2"/>
      <c r="AF10" s="2"/>
      <c r="AG10" s="2"/>
      <c r="AH10" s="4"/>
      <c r="AI10" s="4"/>
      <c r="AJ10" s="4"/>
      <c r="AK10" s="4"/>
      <c r="AL10" s="70">
        <f>データ!$U$6</f>
        <v>5803</v>
      </c>
      <c r="AM10" s="70"/>
      <c r="AN10" s="70"/>
      <c r="AO10" s="70"/>
      <c r="AP10" s="70"/>
      <c r="AQ10" s="70"/>
      <c r="AR10" s="70"/>
      <c r="AS10" s="70"/>
      <c r="AT10" s="66">
        <f>データ!$V$6</f>
        <v>45.75</v>
      </c>
      <c r="AU10" s="67"/>
      <c r="AV10" s="67"/>
      <c r="AW10" s="67"/>
      <c r="AX10" s="67"/>
      <c r="AY10" s="67"/>
      <c r="AZ10" s="67"/>
      <c r="BA10" s="67"/>
      <c r="BB10" s="69">
        <f>データ!$W$6</f>
        <v>126.84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112</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113</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94"/>
      <c r="BM60" s="95"/>
      <c r="BN60" s="95"/>
      <c r="BO60" s="95"/>
      <c r="BP60" s="95"/>
      <c r="BQ60" s="95"/>
      <c r="BR60" s="95"/>
      <c r="BS60" s="95"/>
      <c r="BT60" s="95"/>
      <c r="BU60" s="95"/>
      <c r="BV60" s="95"/>
      <c r="BW60" s="95"/>
      <c r="BX60" s="95"/>
      <c r="BY60" s="95"/>
      <c r="BZ60" s="9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97"/>
      <c r="BN66" s="97"/>
      <c r="BO66" s="97"/>
      <c r="BP66" s="97"/>
      <c r="BQ66" s="97"/>
      <c r="BR66" s="97"/>
      <c r="BS66" s="97"/>
      <c r="BT66" s="97"/>
      <c r="BU66" s="97"/>
      <c r="BV66" s="97"/>
      <c r="BW66" s="97"/>
      <c r="BX66" s="97"/>
      <c r="BY66" s="97"/>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97"/>
      <c r="BN67" s="97"/>
      <c r="BO67" s="97"/>
      <c r="BP67" s="97"/>
      <c r="BQ67" s="97"/>
      <c r="BR67" s="97"/>
      <c r="BS67" s="97"/>
      <c r="BT67" s="97"/>
      <c r="BU67" s="97"/>
      <c r="BV67" s="97"/>
      <c r="BW67" s="97"/>
      <c r="BX67" s="97"/>
      <c r="BY67" s="97"/>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97"/>
      <c r="BN68" s="97"/>
      <c r="BO68" s="97"/>
      <c r="BP68" s="97"/>
      <c r="BQ68" s="97"/>
      <c r="BR68" s="97"/>
      <c r="BS68" s="97"/>
      <c r="BT68" s="97"/>
      <c r="BU68" s="97"/>
      <c r="BV68" s="97"/>
      <c r="BW68" s="97"/>
      <c r="BX68" s="97"/>
      <c r="BY68" s="97"/>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97"/>
      <c r="BN69" s="97"/>
      <c r="BO69" s="97"/>
      <c r="BP69" s="97"/>
      <c r="BQ69" s="97"/>
      <c r="BR69" s="97"/>
      <c r="BS69" s="97"/>
      <c r="BT69" s="97"/>
      <c r="BU69" s="97"/>
      <c r="BV69" s="97"/>
      <c r="BW69" s="97"/>
      <c r="BX69" s="97"/>
      <c r="BY69" s="97"/>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97"/>
      <c r="BN70" s="97"/>
      <c r="BO70" s="97"/>
      <c r="BP70" s="97"/>
      <c r="BQ70" s="97"/>
      <c r="BR70" s="97"/>
      <c r="BS70" s="97"/>
      <c r="BT70" s="97"/>
      <c r="BU70" s="97"/>
      <c r="BV70" s="97"/>
      <c r="BW70" s="97"/>
      <c r="BX70" s="97"/>
      <c r="BY70" s="97"/>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97"/>
      <c r="BN71" s="97"/>
      <c r="BO71" s="97"/>
      <c r="BP71" s="97"/>
      <c r="BQ71" s="97"/>
      <c r="BR71" s="97"/>
      <c r="BS71" s="97"/>
      <c r="BT71" s="97"/>
      <c r="BU71" s="97"/>
      <c r="BV71" s="97"/>
      <c r="BW71" s="97"/>
      <c r="BX71" s="97"/>
      <c r="BY71" s="97"/>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97"/>
      <c r="BN72" s="97"/>
      <c r="BO72" s="97"/>
      <c r="BP72" s="97"/>
      <c r="BQ72" s="97"/>
      <c r="BR72" s="97"/>
      <c r="BS72" s="97"/>
      <c r="BT72" s="97"/>
      <c r="BU72" s="97"/>
      <c r="BV72" s="97"/>
      <c r="BW72" s="97"/>
      <c r="BX72" s="97"/>
      <c r="BY72" s="97"/>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97"/>
      <c r="BN73" s="97"/>
      <c r="BO73" s="97"/>
      <c r="BP73" s="97"/>
      <c r="BQ73" s="97"/>
      <c r="BR73" s="97"/>
      <c r="BS73" s="97"/>
      <c r="BT73" s="97"/>
      <c r="BU73" s="97"/>
      <c r="BV73" s="97"/>
      <c r="BW73" s="97"/>
      <c r="BX73" s="97"/>
      <c r="BY73" s="97"/>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97"/>
      <c r="BN74" s="97"/>
      <c r="BO74" s="97"/>
      <c r="BP74" s="97"/>
      <c r="BQ74" s="97"/>
      <c r="BR74" s="97"/>
      <c r="BS74" s="97"/>
      <c r="BT74" s="97"/>
      <c r="BU74" s="97"/>
      <c r="BV74" s="97"/>
      <c r="BW74" s="97"/>
      <c r="BX74" s="97"/>
      <c r="BY74" s="97"/>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97"/>
      <c r="BN75" s="97"/>
      <c r="BO75" s="97"/>
      <c r="BP75" s="97"/>
      <c r="BQ75" s="97"/>
      <c r="BR75" s="97"/>
      <c r="BS75" s="97"/>
      <c r="BT75" s="97"/>
      <c r="BU75" s="97"/>
      <c r="BV75" s="97"/>
      <c r="BW75" s="97"/>
      <c r="BX75" s="97"/>
      <c r="BY75" s="97"/>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97"/>
      <c r="BN76" s="97"/>
      <c r="BO76" s="97"/>
      <c r="BP76" s="97"/>
      <c r="BQ76" s="97"/>
      <c r="BR76" s="97"/>
      <c r="BS76" s="97"/>
      <c r="BT76" s="97"/>
      <c r="BU76" s="97"/>
      <c r="BV76" s="97"/>
      <c r="BW76" s="97"/>
      <c r="BX76" s="97"/>
      <c r="BY76" s="97"/>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97"/>
      <c r="BN77" s="97"/>
      <c r="BO77" s="97"/>
      <c r="BP77" s="97"/>
      <c r="BQ77" s="97"/>
      <c r="BR77" s="97"/>
      <c r="BS77" s="97"/>
      <c r="BT77" s="97"/>
      <c r="BU77" s="97"/>
      <c r="BV77" s="97"/>
      <c r="BW77" s="97"/>
      <c r="BX77" s="97"/>
      <c r="BY77" s="97"/>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97"/>
      <c r="BN78" s="97"/>
      <c r="BO78" s="97"/>
      <c r="BP78" s="97"/>
      <c r="BQ78" s="97"/>
      <c r="BR78" s="97"/>
      <c r="BS78" s="97"/>
      <c r="BT78" s="97"/>
      <c r="BU78" s="97"/>
      <c r="BV78" s="97"/>
      <c r="BW78" s="97"/>
      <c r="BX78" s="97"/>
      <c r="BY78" s="97"/>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97"/>
      <c r="BN79" s="97"/>
      <c r="BO79" s="97"/>
      <c r="BP79" s="97"/>
      <c r="BQ79" s="97"/>
      <c r="BR79" s="97"/>
      <c r="BS79" s="97"/>
      <c r="BT79" s="97"/>
      <c r="BU79" s="97"/>
      <c r="BV79" s="97"/>
      <c r="BW79" s="97"/>
      <c r="BX79" s="97"/>
      <c r="BY79" s="97"/>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97"/>
      <c r="BN80" s="97"/>
      <c r="BO80" s="97"/>
      <c r="BP80" s="97"/>
      <c r="BQ80" s="97"/>
      <c r="BR80" s="97"/>
      <c r="BS80" s="97"/>
      <c r="BT80" s="97"/>
      <c r="BU80" s="97"/>
      <c r="BV80" s="97"/>
      <c r="BW80" s="97"/>
      <c r="BX80" s="97"/>
      <c r="BY80" s="97"/>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97"/>
      <c r="BN81" s="97"/>
      <c r="BO81" s="97"/>
      <c r="BP81" s="97"/>
      <c r="BQ81" s="97"/>
      <c r="BR81" s="97"/>
      <c r="BS81" s="97"/>
      <c r="BT81" s="97"/>
      <c r="BU81" s="97"/>
      <c r="BV81" s="97"/>
      <c r="BW81" s="97"/>
      <c r="BX81" s="97"/>
      <c r="BY81" s="97"/>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dHScyNTVHWOhEbtDqNlNi3olMsBqUJSbEo8RlQE4mfR/OWiwgr16YvKcwIcf4MmekkappYXtxh6RJDCnsReNg==" saltValue="uyNBGVPQi+2CkNUZaC92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325058</v>
      </c>
      <c r="D6" s="34">
        <f t="shared" si="3"/>
        <v>46</v>
      </c>
      <c r="E6" s="34">
        <f t="shared" si="3"/>
        <v>1</v>
      </c>
      <c r="F6" s="34">
        <f t="shared" si="3"/>
        <v>0</v>
      </c>
      <c r="G6" s="34">
        <f t="shared" si="3"/>
        <v>1</v>
      </c>
      <c r="H6" s="34" t="str">
        <f t="shared" si="3"/>
        <v>島根県　吉賀町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51.37</v>
      </c>
      <c r="P6" s="35">
        <f t="shared" si="3"/>
        <v>96.43</v>
      </c>
      <c r="Q6" s="35">
        <f t="shared" si="3"/>
        <v>3047</v>
      </c>
      <c r="R6" s="35">
        <f t="shared" si="3"/>
        <v>6139</v>
      </c>
      <c r="S6" s="35">
        <f t="shared" si="3"/>
        <v>336.5</v>
      </c>
      <c r="T6" s="35">
        <f t="shared" si="3"/>
        <v>18.239999999999998</v>
      </c>
      <c r="U6" s="35">
        <f t="shared" si="3"/>
        <v>5803</v>
      </c>
      <c r="V6" s="35">
        <f t="shared" si="3"/>
        <v>45.75</v>
      </c>
      <c r="W6" s="35">
        <f t="shared" si="3"/>
        <v>126.84</v>
      </c>
      <c r="X6" s="36" t="str">
        <f>IF(X7="",NA(),X7)</f>
        <v>-</v>
      </c>
      <c r="Y6" s="36">
        <f t="shared" ref="Y6:AG6" si="4">IF(Y7="",NA(),Y7)</f>
        <v>103.29</v>
      </c>
      <c r="Z6" s="36">
        <f t="shared" si="4"/>
        <v>103.46</v>
      </c>
      <c r="AA6" s="36">
        <f t="shared" si="4"/>
        <v>102.9</v>
      </c>
      <c r="AB6" s="36">
        <f t="shared" si="4"/>
        <v>105.42</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5">
        <f t="shared" ref="AJ6:AR6" si="5">IF(AJ7="",NA(),AJ7)</f>
        <v>0</v>
      </c>
      <c r="AK6" s="35">
        <f t="shared" si="5"/>
        <v>0</v>
      </c>
      <c r="AL6" s="35">
        <f t="shared" si="5"/>
        <v>0</v>
      </c>
      <c r="AM6" s="35">
        <f t="shared" si="5"/>
        <v>0</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108.24</v>
      </c>
      <c r="AV6" s="36">
        <f t="shared" si="6"/>
        <v>149.4</v>
      </c>
      <c r="AW6" s="36">
        <f t="shared" si="6"/>
        <v>166.96</v>
      </c>
      <c r="AX6" s="36">
        <f t="shared" si="6"/>
        <v>199.08</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1426.95</v>
      </c>
      <c r="BG6" s="36">
        <f t="shared" si="7"/>
        <v>1400.64</v>
      </c>
      <c r="BH6" s="36">
        <f t="shared" si="7"/>
        <v>1360.99</v>
      </c>
      <c r="BI6" s="36">
        <f t="shared" si="7"/>
        <v>1257.68</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55.92</v>
      </c>
      <c r="BR6" s="36">
        <f t="shared" si="8"/>
        <v>54.8</v>
      </c>
      <c r="BS6" s="36">
        <f t="shared" si="8"/>
        <v>56.34</v>
      </c>
      <c r="BT6" s="36">
        <f t="shared" si="8"/>
        <v>59.48</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260.33</v>
      </c>
      <c r="CC6" s="36">
        <f t="shared" si="9"/>
        <v>280.47000000000003</v>
      </c>
      <c r="CD6" s="36">
        <f t="shared" si="9"/>
        <v>268.60000000000002</v>
      </c>
      <c r="CE6" s="36">
        <f t="shared" si="9"/>
        <v>248.67</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71.400000000000006</v>
      </c>
      <c r="CN6" s="36">
        <f t="shared" si="10"/>
        <v>69.72</v>
      </c>
      <c r="CO6" s="36">
        <f t="shared" si="10"/>
        <v>67.260000000000005</v>
      </c>
      <c r="CP6" s="36">
        <f t="shared" si="10"/>
        <v>73.05</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84.49</v>
      </c>
      <c r="CY6" s="36">
        <f t="shared" si="11"/>
        <v>79.239999999999995</v>
      </c>
      <c r="CZ6" s="36">
        <f t="shared" si="11"/>
        <v>80.59</v>
      </c>
      <c r="DA6" s="36">
        <f t="shared" si="11"/>
        <v>77.040000000000006</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53.02</v>
      </c>
      <c r="DJ6" s="36">
        <f t="shared" si="12"/>
        <v>55.42</v>
      </c>
      <c r="DK6" s="36">
        <f t="shared" si="12"/>
        <v>57.34</v>
      </c>
      <c r="DL6" s="36">
        <f t="shared" si="12"/>
        <v>59.06</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5.27</v>
      </c>
      <c r="DU6" s="36">
        <f t="shared" si="13"/>
        <v>9.6999999999999993</v>
      </c>
      <c r="DV6" s="36">
        <f t="shared" si="13"/>
        <v>8.7899999999999991</v>
      </c>
      <c r="DW6" s="36">
        <f t="shared" si="13"/>
        <v>13.97</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0.16</v>
      </c>
      <c r="EF6" s="36">
        <f t="shared" si="14"/>
        <v>0.32</v>
      </c>
      <c r="EG6" s="36">
        <f t="shared" si="14"/>
        <v>0.71</v>
      </c>
      <c r="EH6" s="36">
        <f t="shared" si="14"/>
        <v>0.82</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325058</v>
      </c>
      <c r="D7" s="38">
        <v>46</v>
      </c>
      <c r="E7" s="38">
        <v>1</v>
      </c>
      <c r="F7" s="38">
        <v>0</v>
      </c>
      <c r="G7" s="38">
        <v>1</v>
      </c>
      <c r="H7" s="38" t="s">
        <v>92</v>
      </c>
      <c r="I7" s="38" t="s">
        <v>93</v>
      </c>
      <c r="J7" s="38" t="s">
        <v>94</v>
      </c>
      <c r="K7" s="38" t="s">
        <v>95</v>
      </c>
      <c r="L7" s="38" t="s">
        <v>96</v>
      </c>
      <c r="M7" s="38" t="s">
        <v>97</v>
      </c>
      <c r="N7" s="39" t="s">
        <v>98</v>
      </c>
      <c r="O7" s="39">
        <v>51.37</v>
      </c>
      <c r="P7" s="39">
        <v>96.43</v>
      </c>
      <c r="Q7" s="39">
        <v>3047</v>
      </c>
      <c r="R7" s="39">
        <v>6139</v>
      </c>
      <c r="S7" s="39">
        <v>336.5</v>
      </c>
      <c r="T7" s="39">
        <v>18.239999999999998</v>
      </c>
      <c r="U7" s="39">
        <v>5803</v>
      </c>
      <c r="V7" s="39">
        <v>45.75</v>
      </c>
      <c r="W7" s="39">
        <v>126.84</v>
      </c>
      <c r="X7" s="39" t="s">
        <v>98</v>
      </c>
      <c r="Y7" s="39">
        <v>103.29</v>
      </c>
      <c r="Z7" s="39">
        <v>103.46</v>
      </c>
      <c r="AA7" s="39">
        <v>102.9</v>
      </c>
      <c r="AB7" s="39">
        <v>105.42</v>
      </c>
      <c r="AC7" s="39" t="s">
        <v>98</v>
      </c>
      <c r="AD7" s="39">
        <v>104.47</v>
      </c>
      <c r="AE7" s="39">
        <v>103.81</v>
      </c>
      <c r="AF7" s="39">
        <v>104.35</v>
      </c>
      <c r="AG7" s="39">
        <v>105.34</v>
      </c>
      <c r="AH7" s="39">
        <v>110.27</v>
      </c>
      <c r="AI7" s="39" t="s">
        <v>98</v>
      </c>
      <c r="AJ7" s="39">
        <v>0</v>
      </c>
      <c r="AK7" s="39">
        <v>0</v>
      </c>
      <c r="AL7" s="39">
        <v>0</v>
      </c>
      <c r="AM7" s="39">
        <v>0</v>
      </c>
      <c r="AN7" s="39" t="s">
        <v>98</v>
      </c>
      <c r="AO7" s="39">
        <v>16.399999999999999</v>
      </c>
      <c r="AP7" s="39">
        <v>25.66</v>
      </c>
      <c r="AQ7" s="39">
        <v>21.69</v>
      </c>
      <c r="AR7" s="39">
        <v>24.04</v>
      </c>
      <c r="AS7" s="39">
        <v>1.1499999999999999</v>
      </c>
      <c r="AT7" s="39" t="s">
        <v>98</v>
      </c>
      <c r="AU7" s="39">
        <v>108.24</v>
      </c>
      <c r="AV7" s="39">
        <v>149.4</v>
      </c>
      <c r="AW7" s="39">
        <v>166.96</v>
      </c>
      <c r="AX7" s="39">
        <v>199.08</v>
      </c>
      <c r="AY7" s="39" t="s">
        <v>98</v>
      </c>
      <c r="AZ7" s="39">
        <v>293.23</v>
      </c>
      <c r="BA7" s="39">
        <v>300.14</v>
      </c>
      <c r="BB7" s="39">
        <v>301.04000000000002</v>
      </c>
      <c r="BC7" s="39">
        <v>305.08</v>
      </c>
      <c r="BD7" s="39">
        <v>260.31</v>
      </c>
      <c r="BE7" s="39" t="s">
        <v>98</v>
      </c>
      <c r="BF7" s="39">
        <v>1426.95</v>
      </c>
      <c r="BG7" s="39">
        <v>1400.64</v>
      </c>
      <c r="BH7" s="39">
        <v>1360.99</v>
      </c>
      <c r="BI7" s="39">
        <v>1257.68</v>
      </c>
      <c r="BJ7" s="39" t="s">
        <v>98</v>
      </c>
      <c r="BK7" s="39">
        <v>542.29999999999995</v>
      </c>
      <c r="BL7" s="39">
        <v>566.65</v>
      </c>
      <c r="BM7" s="39">
        <v>551.62</v>
      </c>
      <c r="BN7" s="39">
        <v>585.59</v>
      </c>
      <c r="BO7" s="39">
        <v>275.67</v>
      </c>
      <c r="BP7" s="39" t="s">
        <v>98</v>
      </c>
      <c r="BQ7" s="39">
        <v>55.92</v>
      </c>
      <c r="BR7" s="39">
        <v>54.8</v>
      </c>
      <c r="BS7" s="39">
        <v>56.34</v>
      </c>
      <c r="BT7" s="39">
        <v>59.48</v>
      </c>
      <c r="BU7" s="39" t="s">
        <v>98</v>
      </c>
      <c r="BV7" s="39">
        <v>87.51</v>
      </c>
      <c r="BW7" s="39">
        <v>84.77</v>
      </c>
      <c r="BX7" s="39">
        <v>87.11</v>
      </c>
      <c r="BY7" s="39">
        <v>82.78</v>
      </c>
      <c r="BZ7" s="39">
        <v>100.05</v>
      </c>
      <c r="CA7" s="39" t="s">
        <v>98</v>
      </c>
      <c r="CB7" s="39">
        <v>260.33</v>
      </c>
      <c r="CC7" s="39">
        <v>280.47000000000003</v>
      </c>
      <c r="CD7" s="39">
        <v>268.60000000000002</v>
      </c>
      <c r="CE7" s="39">
        <v>248.67</v>
      </c>
      <c r="CF7" s="39" t="s">
        <v>98</v>
      </c>
      <c r="CG7" s="39">
        <v>218.42</v>
      </c>
      <c r="CH7" s="39">
        <v>227.27</v>
      </c>
      <c r="CI7" s="39">
        <v>223.98</v>
      </c>
      <c r="CJ7" s="39">
        <v>225.09</v>
      </c>
      <c r="CK7" s="39">
        <v>166.4</v>
      </c>
      <c r="CL7" s="39" t="s">
        <v>98</v>
      </c>
      <c r="CM7" s="39">
        <v>71.400000000000006</v>
      </c>
      <c r="CN7" s="39">
        <v>69.72</v>
      </c>
      <c r="CO7" s="39">
        <v>67.260000000000005</v>
      </c>
      <c r="CP7" s="39">
        <v>73.05</v>
      </c>
      <c r="CQ7" s="39" t="s">
        <v>98</v>
      </c>
      <c r="CR7" s="39">
        <v>50.24</v>
      </c>
      <c r="CS7" s="39">
        <v>50.29</v>
      </c>
      <c r="CT7" s="39">
        <v>49.64</v>
      </c>
      <c r="CU7" s="39">
        <v>49.38</v>
      </c>
      <c r="CV7" s="39">
        <v>60.69</v>
      </c>
      <c r="CW7" s="39" t="s">
        <v>98</v>
      </c>
      <c r="CX7" s="39">
        <v>84.49</v>
      </c>
      <c r="CY7" s="39">
        <v>79.239999999999995</v>
      </c>
      <c r="CZ7" s="39">
        <v>80.59</v>
      </c>
      <c r="DA7" s="39">
        <v>77.040000000000006</v>
      </c>
      <c r="DB7" s="39" t="s">
        <v>98</v>
      </c>
      <c r="DC7" s="39">
        <v>78.650000000000006</v>
      </c>
      <c r="DD7" s="39">
        <v>77.73</v>
      </c>
      <c r="DE7" s="39">
        <v>78.09</v>
      </c>
      <c r="DF7" s="39">
        <v>78.010000000000005</v>
      </c>
      <c r="DG7" s="39">
        <v>89.82</v>
      </c>
      <c r="DH7" s="39" t="s">
        <v>98</v>
      </c>
      <c r="DI7" s="39">
        <v>53.02</v>
      </c>
      <c r="DJ7" s="39">
        <v>55.42</v>
      </c>
      <c r="DK7" s="39">
        <v>57.34</v>
      </c>
      <c r="DL7" s="39">
        <v>59.06</v>
      </c>
      <c r="DM7" s="39" t="s">
        <v>98</v>
      </c>
      <c r="DN7" s="39">
        <v>45.14</v>
      </c>
      <c r="DO7" s="39">
        <v>45.85</v>
      </c>
      <c r="DP7" s="39">
        <v>47.31</v>
      </c>
      <c r="DQ7" s="39">
        <v>47.5</v>
      </c>
      <c r="DR7" s="39">
        <v>50.19</v>
      </c>
      <c r="DS7" s="39" t="s">
        <v>98</v>
      </c>
      <c r="DT7" s="39">
        <v>5.27</v>
      </c>
      <c r="DU7" s="39">
        <v>9.6999999999999993</v>
      </c>
      <c r="DV7" s="39">
        <v>8.7899999999999991</v>
      </c>
      <c r="DW7" s="39">
        <v>13.97</v>
      </c>
      <c r="DX7" s="39" t="s">
        <v>98</v>
      </c>
      <c r="DY7" s="39">
        <v>13.58</v>
      </c>
      <c r="DZ7" s="39">
        <v>14.13</v>
      </c>
      <c r="EA7" s="39">
        <v>16.77</v>
      </c>
      <c r="EB7" s="39">
        <v>17.399999999999999</v>
      </c>
      <c r="EC7" s="39">
        <v>20.63</v>
      </c>
      <c r="ED7" s="39" t="s">
        <v>98</v>
      </c>
      <c r="EE7" s="39">
        <v>0.16</v>
      </c>
      <c r="EF7" s="39">
        <v>0.32</v>
      </c>
      <c r="EG7" s="39">
        <v>0.71</v>
      </c>
      <c r="EH7" s="39">
        <v>0.82</v>
      </c>
      <c r="EI7" s="39" t="s">
        <v>98</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2021-12-03T06:55:15Z</dcterms:created>
  <dcterms:modified xsi:type="dcterms:W3CDTF">2022-01-31T10:59:02Z</dcterms:modified>
  <cp:category/>
</cp:coreProperties>
</file>