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3_邑南町\"/>
    </mc:Choice>
  </mc:AlternateContent>
  <workbookProtection workbookAlgorithmName="SHA-512" workbookHashValue="+VcP24oRnEfQHwAXYEX8d3QmklQuSEWymKU2s3sKaIrvDrm7OaItw10HBFPdrlOdDr+v+Al7RsjbKN5PWSTJZQ==" workbookSaltValue="B4jN07nQbG/ECZ6jhyM5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<sst xmlns="http://schemas.openxmlformats.org/spreadsheetml/2006/main" count="250" uniqueCount="112">
  <si>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</si>
  <si>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</si>
  <si>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</si>
  <si>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</si>
  <si>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</si>
  <si>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</si>
  <si>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</si>
  <si>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</si>
  <si>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</si>
  <si>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</si>
  <si>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</si>
  <si>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</si>
  <si>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</si>
  <si>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</si>
  <si>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</si>
  <si>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</si>
  <si>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</si>
  <si>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</si>
  <si>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</si>
  <si>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</si>
  <si>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</si>
  <si>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</si>
  <si>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</si>
  <si>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</si>
  <si>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</si>
  <si>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</si>
  <si>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</si>
  <si>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</si>
  <si>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</si>
  <si>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</si>
  <si>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</si>
  <si>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</si>
  <si>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</si>
  <si>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</si>
  <si>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</si>
  <si>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</si>
  <si>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</si>
  <si>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</si>
  <si>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</si>
  <si>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</si>
  <si>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</si>
  <si>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</si>
  <si>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</si>
  <si>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</si>
  <si>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</si>
  <si>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</si>
  <si>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</si>
  <si>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</si>
  <si>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</si>
  <si>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</si>
  <si>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</si>
  <si>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</si>
  <si>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</si>
  <si>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</si>
  <si>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</si>
  <si>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</si>
  <si>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</si>
  <si>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</si>
  <si>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</si>
  <si>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</si>
  <si>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</si>
  <si>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</si>
  <si>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</si>
  <si>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</si>
  <si>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</si>
  <si>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</si>
  <si>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</si>
  <si>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</si>
  <si>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</si>
  <si>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</si>
  <si>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</si>
  <si>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</si>
  <si>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</si>
  <si>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</si>
  <si>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</si>
  <si>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</si>
  <si>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</si>
  <si>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</si>
  <si>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</si>
  <si>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</si>
  <si>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</si>
  <si>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</si>
  <si>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</si>
  <si>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</si>
  <si>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</si>
  <si>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</si>
  <si>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</si>
  <si>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</si>
  <si>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</si>
  <si>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</si>
  <si>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</si>
  <si>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</si>
  <si>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</si>
  <si>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</si>
  <si>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</si>
  <si>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</si>
  <si>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</si>
  <si>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</si>
  <si>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</si>
  <si>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</si>
  <si>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</si>
  <si>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</si>
  <si>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</si>
  <si>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</si>
  <si>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</si>
  <si>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</si>
  <si>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</si>
  <si>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</si>
  <si>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</si>
  <si>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　②累積欠損金比率
企業債利息の減少や他会計補助金の増額などにより、単年度収支は黒字となった。給水収益は天候により増減があるため、引き続きコスト削減や計画的な整備計画に努める。
③流動比率　④企業債残高対給水収益比率
過去一定期間に企業債借入が集中した期間があり、類似団体と比較すると指標は高い。償還期間を長くするなど単年度の償還額を抑えることで改善を図る。
⑤料金回収率
給水人口、給水戸数ともに減少傾向であり、給水収益では給水費用を賄えていない状況である。数値はわずかに改善しているが、今後も経常費用節減により改善を図る。
⑥給水原価
維持管理費節減によりわずかに改善された。
⑦施設利用率
給水人口の減少により、年々指標が下がっている。
⑧有収率
漏水調査や老朽管更新工事を行い有収率が向上した地区もあるが、新たな漏水の発生や、給水区間が広いことなどから、全体として改善につながっていない。引き続き、漏水調査、管路の更新を行い有収率向上を図る。
</t>
    <rPh sb="1" eb="3">
      <t>ケイジョウ</t>
    </rPh>
    <rPh sb="3" eb="5">
      <t>シュウシ</t>
    </rPh>
    <rPh sb="5" eb="7">
      <t>ヒリツ</t>
    </rPh>
    <rPh sb="9" eb="11">
      <t>ルイセキ</t>
    </rPh>
    <rPh sb="11" eb="14">
      <t>ケッソンキン</t>
    </rPh>
    <rPh sb="14" eb="16">
      <t>ヒリツ</t>
    </rPh>
    <rPh sb="17" eb="20">
      <t>キギョウサイ</t>
    </rPh>
    <rPh sb="20" eb="22">
      <t>リソク</t>
    </rPh>
    <rPh sb="23" eb="25">
      <t>ゲンショウ</t>
    </rPh>
    <rPh sb="26" eb="29">
      <t>タカイケイ</t>
    </rPh>
    <rPh sb="29" eb="32">
      <t>ホジョキン</t>
    </rPh>
    <rPh sb="33" eb="35">
      <t>ゾウガク</t>
    </rPh>
    <rPh sb="41" eb="44">
      <t>タンネンド</t>
    </rPh>
    <rPh sb="44" eb="46">
      <t>シュウシ</t>
    </rPh>
    <rPh sb="47" eb="49">
      <t>クロジ</t>
    </rPh>
    <rPh sb="54" eb="56">
      <t>キュウスイ</t>
    </rPh>
    <rPh sb="56" eb="58">
      <t>シュウエキ</t>
    </rPh>
    <rPh sb="59" eb="61">
      <t>テンコウ</t>
    </rPh>
    <rPh sb="64" eb="66">
      <t>ゾウゲン</t>
    </rPh>
    <rPh sb="72" eb="73">
      <t>ヒ</t>
    </rPh>
    <rPh sb="74" eb="75">
      <t>ツヅ</t>
    </rPh>
    <rPh sb="79" eb="81">
      <t>サクゲン</t>
    </rPh>
    <rPh sb="82" eb="85">
      <t>ケイカクテキ</t>
    </rPh>
    <rPh sb="86" eb="88">
      <t>セイビ</t>
    </rPh>
    <rPh sb="88" eb="90">
      <t>ケイカク</t>
    </rPh>
    <rPh sb="91" eb="92">
      <t>ツト</t>
    </rPh>
    <rPh sb="97" eb="99">
      <t>リュウドウ</t>
    </rPh>
    <rPh sb="99" eb="101">
      <t>ヒリツ</t>
    </rPh>
    <rPh sb="103" eb="106">
      <t>キギョウサイ</t>
    </rPh>
    <rPh sb="106" eb="108">
      <t>ザンダカ</t>
    </rPh>
    <rPh sb="108" eb="109">
      <t>タイ</t>
    </rPh>
    <rPh sb="109" eb="111">
      <t>キュウスイ</t>
    </rPh>
    <rPh sb="111" eb="113">
      <t>シュウエキ</t>
    </rPh>
    <rPh sb="113" eb="115">
      <t>ヒリツ</t>
    </rPh>
    <rPh sb="116" eb="118">
      <t>カコ</t>
    </rPh>
    <rPh sb="118" eb="120">
      <t>イッテイ</t>
    </rPh>
    <rPh sb="120" eb="122">
      <t>キカン</t>
    </rPh>
    <rPh sb="123" eb="126">
      <t>キギョウサイ</t>
    </rPh>
    <rPh sb="126" eb="128">
      <t>カリイ</t>
    </rPh>
    <rPh sb="129" eb="130">
      <t>アツマリ</t>
    </rPh>
    <rPh sb="130" eb="131">
      <t>ナカ</t>
    </rPh>
    <rPh sb="133" eb="135">
      <t>キカン</t>
    </rPh>
    <rPh sb="139" eb="141">
      <t>ルイジ</t>
    </rPh>
    <rPh sb="141" eb="143">
      <t>ダンタイ</t>
    </rPh>
    <rPh sb="144" eb="146">
      <t>ヒカク</t>
    </rPh>
    <rPh sb="149" eb="151">
      <t>シヒョウ</t>
    </rPh>
    <rPh sb="152" eb="153">
      <t>タカ</t>
    </rPh>
    <rPh sb="155" eb="157">
      <t>ショウカン</t>
    </rPh>
    <rPh sb="157" eb="159">
      <t>キカン</t>
    </rPh>
    <rPh sb="160" eb="161">
      <t>ナガ</t>
    </rPh>
    <rPh sb="166" eb="169">
      <t>タンネンド</t>
    </rPh>
    <rPh sb="170" eb="172">
      <t>ショウカン</t>
    </rPh>
    <rPh sb="172" eb="173">
      <t>ガク</t>
    </rPh>
    <rPh sb="174" eb="175">
      <t>オサ</t>
    </rPh>
    <rPh sb="180" eb="182">
      <t>カイゼン</t>
    </rPh>
    <rPh sb="183" eb="184">
      <t>ハカ</t>
    </rPh>
    <rPh sb="188" eb="190">
      <t>リョウキン</t>
    </rPh>
    <rPh sb="190" eb="193">
      <t>カイシュウリツ</t>
    </rPh>
    <rPh sb="194" eb="196">
      <t>キュウスイ</t>
    </rPh>
    <rPh sb="196" eb="198">
      <t>ジンコウ</t>
    </rPh>
    <rPh sb="199" eb="201">
      <t>キュウスイ</t>
    </rPh>
    <rPh sb="201" eb="203">
      <t>コスウ</t>
    </rPh>
    <rPh sb="206" eb="208">
      <t>ゲンショウ</t>
    </rPh>
    <rPh sb="208" eb="210">
      <t>ケイコウ</t>
    </rPh>
    <rPh sb="214" eb="216">
      <t>キュウスイ</t>
    </rPh>
    <rPh sb="216" eb="218">
      <t>シュウエキ</t>
    </rPh>
    <rPh sb="220" eb="222">
      <t>キュウスイ</t>
    </rPh>
    <rPh sb="222" eb="224">
      <t>ヒヨウ</t>
    </rPh>
    <rPh sb="225" eb="226">
      <t>マカナ</t>
    </rPh>
    <rPh sb="231" eb="233">
      <t>ジョウキョウ</t>
    </rPh>
    <rPh sb="237" eb="239">
      <t>スウチ</t>
    </rPh>
    <rPh sb="244" eb="246">
      <t>カイゼン</t>
    </rPh>
    <rPh sb="252" eb="254">
      <t>コンゴ</t>
    </rPh>
    <rPh sb="255" eb="257">
      <t>ケイジョウ</t>
    </rPh>
    <rPh sb="257" eb="259">
      <t>ヒヨウ</t>
    </rPh>
    <rPh sb="259" eb="261">
      <t>セツゲン</t>
    </rPh>
    <rPh sb="264" eb="266">
      <t>カイゼン</t>
    </rPh>
    <rPh sb="267" eb="268">
      <t>ハカ</t>
    </rPh>
    <rPh sb="272" eb="274">
      <t>キュウスイ</t>
    </rPh>
    <rPh sb="274" eb="276">
      <t>ゲンカ</t>
    </rPh>
    <rPh sb="277" eb="279">
      <t>イジ</t>
    </rPh>
    <rPh sb="279" eb="282">
      <t>カンリヒ</t>
    </rPh>
    <rPh sb="282" eb="284">
      <t>セツゲン</t>
    </rPh>
    <rPh sb="291" eb="293">
      <t>カイゼン</t>
    </rPh>
    <rPh sb="299" eb="301">
      <t>シセツ</t>
    </rPh>
    <rPh sb="301" eb="304">
      <t>リヨウリツ</t>
    </rPh>
    <rPh sb="305" eb="307">
      <t>キュウスイ</t>
    </rPh>
    <rPh sb="307" eb="309">
      <t>ジンコウ</t>
    </rPh>
    <rPh sb="310" eb="312">
      <t>ゲンショウ</t>
    </rPh>
    <rPh sb="316" eb="318">
      <t>ネンネン</t>
    </rPh>
    <rPh sb="318" eb="320">
      <t>シヒョウ</t>
    </rPh>
    <rPh sb="321" eb="322">
      <t>サ</t>
    </rPh>
    <rPh sb="330" eb="331">
      <t>ユウ</t>
    </rPh>
    <rPh sb="331" eb="332">
      <t>シュウ</t>
    </rPh>
    <rPh sb="332" eb="333">
      <t>リツ</t>
    </rPh>
    <rPh sb="334" eb="336">
      <t>ロウスイ</t>
    </rPh>
    <rPh sb="336" eb="338">
      <t>チョウサ</t>
    </rPh>
    <rPh sb="339" eb="341">
      <t>ロウキュウ</t>
    </rPh>
    <rPh sb="341" eb="342">
      <t>カン</t>
    </rPh>
    <rPh sb="342" eb="344">
      <t>コウシン</t>
    </rPh>
    <rPh sb="344" eb="346">
      <t>コウジ</t>
    </rPh>
    <rPh sb="347" eb="348">
      <t>オコナ</t>
    </rPh>
    <rPh sb="349" eb="350">
      <t>ユウ</t>
    </rPh>
    <rPh sb="350" eb="351">
      <t>シュウ</t>
    </rPh>
    <rPh sb="351" eb="352">
      <t>リツ</t>
    </rPh>
    <rPh sb="353" eb="355">
      <t>コウジョウ</t>
    </rPh>
    <rPh sb="357" eb="359">
      <t>チク</t>
    </rPh>
    <rPh sb="364" eb="365">
      <t>アラ</t>
    </rPh>
    <rPh sb="367" eb="369">
      <t>ロウスイ</t>
    </rPh>
    <rPh sb="370" eb="372">
      <t>ハッセイ</t>
    </rPh>
    <rPh sb="374" eb="376">
      <t>キュウスイ</t>
    </rPh>
    <rPh sb="376" eb="377">
      <t>ク</t>
    </rPh>
    <rPh sb="377" eb="378">
      <t>カン</t>
    </rPh>
    <rPh sb="379" eb="380">
      <t>ヒロ</t>
    </rPh>
    <rPh sb="388" eb="390">
      <t>ゼンタイ</t>
    </rPh>
    <rPh sb="393" eb="395">
      <t>カイゼン</t>
    </rPh>
    <rPh sb="405" eb="406">
      <t>ヒ</t>
    </rPh>
    <rPh sb="407" eb="408">
      <t>ツヅ</t>
    </rPh>
    <rPh sb="410" eb="412">
      <t>ロウスイ</t>
    </rPh>
    <rPh sb="412" eb="414">
      <t>チョウサ</t>
    </rPh>
    <rPh sb="415" eb="417">
      <t>カンロ</t>
    </rPh>
    <rPh sb="418" eb="420">
      <t>コウシン</t>
    </rPh>
    <rPh sb="421" eb="422">
      <t>オコナ</t>
    </rPh>
    <rPh sb="423" eb="424">
      <t>ユウ</t>
    </rPh>
    <rPh sb="424" eb="425">
      <t>シュウ</t>
    </rPh>
    <rPh sb="425" eb="426">
      <t>リツ</t>
    </rPh>
    <rPh sb="426" eb="428">
      <t>コウジョウ</t>
    </rPh>
    <rPh sb="429" eb="430">
      <t>ハカ</t>
    </rPh>
    <phoneticPr fontId="1"/>
  </si>
  <si>
    <t>有形固定資産全体の老朽化が進んでいる。営業範囲が広く多くの水道施設を抱えているため、アセットマネジメントによる長中期的な展望を持ち、整備を行っていく。</t>
    <rPh sb="0" eb="2">
      <t>ユウケイ</t>
    </rPh>
    <rPh sb="2" eb="6">
      <t>コテイシサン</t>
    </rPh>
    <rPh sb="6" eb="8">
      <t>ゼンタイ</t>
    </rPh>
    <rPh sb="9" eb="12">
      <t>ロウキュウカ</t>
    </rPh>
    <rPh sb="13" eb="14">
      <t>スス</t>
    </rPh>
    <rPh sb="19" eb="21">
      <t>エイギョウ</t>
    </rPh>
    <rPh sb="21" eb="23">
      <t>ハンイ</t>
    </rPh>
    <rPh sb="24" eb="25">
      <t>ヒロ</t>
    </rPh>
    <rPh sb="26" eb="27">
      <t>オオ</t>
    </rPh>
    <rPh sb="29" eb="31">
      <t>スイドウ</t>
    </rPh>
    <rPh sb="31" eb="33">
      <t>シセツ</t>
    </rPh>
    <rPh sb="34" eb="35">
      <t>カカ</t>
    </rPh>
    <rPh sb="55" eb="56">
      <t>チョウ</t>
    </rPh>
    <rPh sb="56" eb="59">
      <t>チュウキテキ</t>
    </rPh>
    <rPh sb="60" eb="62">
      <t>テンボウ</t>
    </rPh>
    <rPh sb="63" eb="64">
      <t>モ</t>
    </rPh>
    <rPh sb="66" eb="68">
      <t>セイビ</t>
    </rPh>
    <rPh sb="69" eb="70">
      <t>オコナ</t>
    </rPh>
    <phoneticPr fontId="1"/>
  </si>
  <si>
    <t>全体的に類似団体平均に対して悪い数値を示している。アセットマネジメント、基本計画により計画的な施設整備を行い、収益的収支の費用面のコスト削減を心がけ、経営の健全化を図る。</t>
    <rPh sb="0" eb="3">
      <t>ゼンタイテキ</t>
    </rPh>
    <rPh sb="4" eb="6">
      <t>ルイジ</t>
    </rPh>
    <rPh sb="6" eb="8">
      <t>ダンタイ</t>
    </rPh>
    <rPh sb="8" eb="10">
      <t>ヘイキン</t>
    </rPh>
    <rPh sb="11" eb="12">
      <t>タイ</t>
    </rPh>
    <rPh sb="14" eb="15">
      <t>ワル</t>
    </rPh>
    <rPh sb="16" eb="18">
      <t>スウチ</t>
    </rPh>
    <rPh sb="19" eb="20">
      <t>シメ</t>
    </rPh>
    <rPh sb="36" eb="38">
      <t>キホン</t>
    </rPh>
    <rPh sb="38" eb="40">
      <t>ケイカク</t>
    </rPh>
    <rPh sb="43" eb="46">
      <t>ケイカクテキ</t>
    </rPh>
    <rPh sb="47" eb="49">
      <t>シセツ</t>
    </rPh>
    <rPh sb="49" eb="51">
      <t>セイビ</t>
    </rPh>
    <rPh sb="52" eb="53">
      <t>オコナ</t>
    </rPh>
    <rPh sb="55" eb="58">
      <t>シュウエキテキ</t>
    </rPh>
    <rPh sb="58" eb="60">
      <t>シュウシ</t>
    </rPh>
    <rPh sb="61" eb="64">
      <t>ヒヨウメン</t>
    </rPh>
    <rPh sb="68" eb="70">
      <t>サクゲン</t>
    </rPh>
    <rPh sb="71" eb="72">
      <t>ココロ</t>
    </rPh>
    <rPh sb="75" eb="77">
      <t>ケイエイ</t>
    </rPh>
    <rPh sb="78" eb="81">
      <t>ケンゼンカ</t>
    </rPh>
    <rPh sb="82" eb="83">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</si>
</sst>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0.55000000000000004</c:v>
                </c:pt>
                <c:pt idx="2">
                  <c:v>1.6800000000000002</c:v>
                </c:pt>
                <c:pt idx="3">
                  <c:v>1.9</c:v>
                </c:pt>
                <c:pt idx="4">
                  <c:v>0.15</c:v>
                </c:pt>
              </c:numCache>
            </c:numRef>
          </c:val>
          <c:extLst>
            <c:ext xmlns:c16="http://schemas.microsoft.com/office/drawing/2014/chart" uri="{C3380CC4-5D6E-409C-BE32-E72D297353CC}">
              <c16:uniqueId val="{00000000-7270-40F7-8488-B06FE2949CDD}"/>
            </c:ext>
          </c:extLst>
        </c:ser>
        <c:dLbls>
          <c:showLegendKey val="0"/>
          <c:showVal val="0"/>
          <c:showCatName val="0"/>
          <c:showSerName val="0"/>
          <c:showPercent val="0"/>
          <c:showBubbleSize val="0"/>
        </c:dLbls>
        <c:gapWidth val="150"/>
        <c:axId val="369554840"/>
        <c:axId val="36955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7270-40F7-8488-B06FE2949CDD}"/>
            </c:ext>
          </c:extLst>
        </c:ser>
        <c:dLbls>
          <c:showLegendKey val="0"/>
          <c:showVal val="0"/>
          <c:showCatName val="0"/>
          <c:showSerName val="0"/>
          <c:showPercent val="0"/>
          <c:showBubbleSize val="0"/>
        </c:dLbls>
        <c:marker val="1"/>
        <c:smooth val="0"/>
        <c:axId val="369554840"/>
        <c:axId val="369554448"/>
      </c:lineChart>
      <c:dateAx>
        <c:axId val="369554840"/>
        <c:scaling>
          <c:orientation val="minMax"/>
        </c:scaling>
        <c:delete val="1"/>
        <c:axPos val="b"/>
        <c:numFmt formatCode="&quot;H&quot;yy" sourceLinked="1"/>
        <c:majorTickMark val="none"/>
        <c:minorTickMark val="none"/>
        <c:tickLblPos val="none"/>
        <c:crossAx val="369554448"/>
        <c:crosses val="autoZero"/>
        <c:auto val="1"/>
        <c:lblOffset val="100"/>
        <c:baseTimeUnit val="years"/>
      </c:dateAx>
      <c:valAx>
        <c:axId val="3695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695548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70.39</c:v>
                </c:pt>
                <c:pt idx="2">
                  <c:v>66.2</c:v>
                </c:pt>
                <c:pt idx="3">
                  <c:v>64.819999999999993</c:v>
                </c:pt>
                <c:pt idx="4">
                  <c:v>68.91</c:v>
                </c:pt>
              </c:numCache>
            </c:numRef>
          </c:val>
          <c:extLst>
            <c:ext xmlns:c16="http://schemas.microsoft.com/office/drawing/2014/chart" uri="{C3380CC4-5D6E-409C-BE32-E72D297353CC}">
              <c16:uniqueId val="{00000000-847F-430B-94BF-758CEC7AD628}"/>
            </c:ext>
          </c:extLst>
        </c:ser>
        <c:dLbls>
          <c:showLegendKey val="0"/>
          <c:showVal val="0"/>
          <c:showCatName val="0"/>
          <c:showSerName val="0"/>
          <c:showPercent val="0"/>
          <c:showBubbleSize val="0"/>
        </c:dLbls>
        <c:gapWidth val="150"/>
        <c:axId val="370216720"/>
        <c:axId val="37021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847F-430B-94BF-758CEC7AD628}"/>
            </c:ext>
          </c:extLst>
        </c:ser>
        <c:dLbls>
          <c:showLegendKey val="0"/>
          <c:showVal val="0"/>
          <c:showCatName val="0"/>
          <c:showSerName val="0"/>
          <c:showPercent val="0"/>
          <c:showBubbleSize val="0"/>
        </c:dLbls>
        <c:marker val="1"/>
        <c:smooth val="0"/>
        <c:axId val="370216720"/>
        <c:axId val="370218288"/>
      </c:lineChart>
      <c:dateAx>
        <c:axId val="370216720"/>
        <c:scaling>
          <c:orientation val="minMax"/>
        </c:scaling>
        <c:delete val="1"/>
        <c:axPos val="b"/>
        <c:numFmt formatCode="&quot;H&quot;yy" sourceLinked="1"/>
        <c:majorTickMark val="none"/>
        <c:minorTickMark val="none"/>
        <c:tickLblPos val="none"/>
        <c:crossAx val="370218288"/>
        <c:crosses val="autoZero"/>
        <c:auto val="1"/>
        <c:lblOffset val="100"/>
        <c:baseTimeUnit val="years"/>
      </c:dateAx>
      <c:valAx>
        <c:axId val="37021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02167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71.819999999999993</c:v>
                </c:pt>
                <c:pt idx="2">
                  <c:v>72.95</c:v>
                </c:pt>
                <c:pt idx="3">
                  <c:v>72.95</c:v>
                </c:pt>
                <c:pt idx="4">
                  <c:v>70.61</c:v>
                </c:pt>
              </c:numCache>
            </c:numRef>
          </c:val>
          <c:extLst>
            <c:ext xmlns:c16="http://schemas.microsoft.com/office/drawing/2014/chart" uri="{C3380CC4-5D6E-409C-BE32-E72D297353CC}">
              <c16:uniqueId val="{00000000-4633-4A19-831B-278BCD1A0818}"/>
            </c:ext>
          </c:extLst>
        </c:ser>
        <c:dLbls>
          <c:showLegendKey val="0"/>
          <c:showVal val="0"/>
          <c:showCatName val="0"/>
          <c:showSerName val="0"/>
          <c:showPercent val="0"/>
          <c:showBubbleSize val="0"/>
        </c:dLbls>
        <c:gapWidth val="150"/>
        <c:axId val="370796064"/>
        <c:axId val="3707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4633-4A19-831B-278BCD1A0818}"/>
            </c:ext>
          </c:extLst>
        </c:ser>
        <c:dLbls>
          <c:showLegendKey val="0"/>
          <c:showVal val="0"/>
          <c:showCatName val="0"/>
          <c:showSerName val="0"/>
          <c:showPercent val="0"/>
          <c:showBubbleSize val="0"/>
        </c:dLbls>
        <c:marker val="1"/>
        <c:smooth val="0"/>
        <c:axId val="370796064"/>
        <c:axId val="370799200"/>
      </c:lineChart>
      <c:dateAx>
        <c:axId val="370796064"/>
        <c:scaling>
          <c:orientation val="minMax"/>
        </c:scaling>
        <c:delete val="1"/>
        <c:axPos val="b"/>
        <c:numFmt formatCode="&quot;H&quot;yy" sourceLinked="1"/>
        <c:majorTickMark val="none"/>
        <c:minorTickMark val="none"/>
        <c:tickLblPos val="none"/>
        <c:crossAx val="370799200"/>
        <c:crosses val="autoZero"/>
        <c:auto val="1"/>
        <c:lblOffset val="100"/>
        <c:baseTimeUnit val="years"/>
      </c:dateAx>
      <c:valAx>
        <c:axId val="3707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07960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86.12</c:v>
                </c:pt>
                <c:pt idx="2">
                  <c:v>87.99</c:v>
                </c:pt>
                <c:pt idx="3">
                  <c:v>91.56</c:v>
                </c:pt>
                <c:pt idx="4">
                  <c:v>101.94</c:v>
                </c:pt>
              </c:numCache>
            </c:numRef>
          </c:val>
          <c:extLst>
            <c:ext xmlns:c16="http://schemas.microsoft.com/office/drawing/2014/chart" uri="{C3380CC4-5D6E-409C-BE32-E72D297353CC}">
              <c16:uniqueId val="{00000000-E11D-4995-B282-83A30AEA85C7}"/>
            </c:ext>
          </c:extLst>
        </c:ser>
        <c:dLbls>
          <c:showLegendKey val="0"/>
          <c:showVal val="0"/>
          <c:showCatName val="0"/>
          <c:showSerName val="0"/>
          <c:showPercent val="0"/>
          <c:showBubbleSize val="0"/>
        </c:dLbls>
        <c:gapWidth val="150"/>
        <c:axId val="369555624"/>
        <c:axId val="3695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E11D-4995-B282-83A30AEA85C7}"/>
            </c:ext>
          </c:extLst>
        </c:ser>
        <c:dLbls>
          <c:showLegendKey val="0"/>
          <c:showVal val="0"/>
          <c:showCatName val="0"/>
          <c:showSerName val="0"/>
          <c:showPercent val="0"/>
          <c:showBubbleSize val="0"/>
        </c:dLbls>
        <c:marker val="1"/>
        <c:smooth val="0"/>
        <c:axId val="369555624"/>
        <c:axId val="369558368"/>
      </c:lineChart>
      <c:dateAx>
        <c:axId val="369555624"/>
        <c:scaling>
          <c:orientation val="minMax"/>
        </c:scaling>
        <c:delete val="1"/>
        <c:axPos val="b"/>
        <c:numFmt formatCode="&quot;H&quot;yy" sourceLinked="1"/>
        <c:majorTickMark val="none"/>
        <c:minorTickMark val="none"/>
        <c:tickLblPos val="none"/>
        <c:crossAx val="369558368"/>
        <c:crosses val="autoZero"/>
        <c:auto val="1"/>
        <c:lblOffset val="100"/>
        <c:baseTimeUnit val="years"/>
      </c:dateAx>
      <c:valAx>
        <c:axId val="36955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69555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52.52</c:v>
                </c:pt>
                <c:pt idx="2">
                  <c:v>53.31</c:v>
                </c:pt>
                <c:pt idx="3">
                  <c:v>53.79</c:v>
                </c:pt>
                <c:pt idx="4">
                  <c:v>55.45</c:v>
                </c:pt>
              </c:numCache>
            </c:numRef>
          </c:val>
          <c:extLst>
            <c:ext xmlns:c16="http://schemas.microsoft.com/office/drawing/2014/chart" uri="{C3380CC4-5D6E-409C-BE32-E72D297353CC}">
              <c16:uniqueId val="{00000000-312F-4ECF-A49C-8C978EEBB981}"/>
            </c:ext>
          </c:extLst>
        </c:ser>
        <c:dLbls>
          <c:showLegendKey val="0"/>
          <c:showVal val="0"/>
          <c:showCatName val="0"/>
          <c:showSerName val="0"/>
          <c:showPercent val="0"/>
          <c:showBubbleSize val="0"/>
        </c:dLbls>
        <c:gapWidth val="150"/>
        <c:axId val="369554056"/>
        <c:axId val="36955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312F-4ECF-A49C-8C978EEBB981}"/>
            </c:ext>
          </c:extLst>
        </c:ser>
        <c:dLbls>
          <c:showLegendKey val="0"/>
          <c:showVal val="0"/>
          <c:showCatName val="0"/>
          <c:showSerName val="0"/>
          <c:showPercent val="0"/>
          <c:showBubbleSize val="0"/>
        </c:dLbls>
        <c:marker val="1"/>
        <c:smooth val="0"/>
        <c:axId val="369554056"/>
        <c:axId val="369556408"/>
      </c:lineChart>
      <c:dateAx>
        <c:axId val="369554056"/>
        <c:scaling>
          <c:orientation val="minMax"/>
        </c:scaling>
        <c:delete val="1"/>
        <c:axPos val="b"/>
        <c:numFmt formatCode="&quot;H&quot;yy" sourceLinked="1"/>
        <c:majorTickMark val="none"/>
        <c:minorTickMark val="none"/>
        <c:tickLblPos val="none"/>
        <c:crossAx val="369556408"/>
        <c:crosses val="autoZero"/>
        <c:auto val="1"/>
        <c:lblOffset val="100"/>
        <c:baseTimeUnit val="years"/>
      </c:dateAx>
      <c:valAx>
        <c:axId val="36955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695540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19.29</c:v>
                </c:pt>
                <c:pt idx="2">
                  <c:v>21.87</c:v>
                </c:pt>
                <c:pt idx="3">
                  <c:v>19.98</c:v>
                </c:pt>
                <c:pt idx="4">
                  <c:v>22.36</c:v>
                </c:pt>
              </c:numCache>
            </c:numRef>
          </c:val>
          <c:extLst>
            <c:ext xmlns:c16="http://schemas.microsoft.com/office/drawing/2014/chart" uri="{C3380CC4-5D6E-409C-BE32-E72D297353CC}">
              <c16:uniqueId val="{00000000-7178-4851-A1C0-22E4ED21D137}"/>
            </c:ext>
          </c:extLst>
        </c:ser>
        <c:dLbls>
          <c:showLegendKey val="0"/>
          <c:showVal val="0"/>
          <c:showCatName val="0"/>
          <c:showSerName val="0"/>
          <c:showPercent val="0"/>
          <c:showBubbleSize val="0"/>
        </c:dLbls>
        <c:gapWidth val="150"/>
        <c:axId val="369558760"/>
        <c:axId val="36955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7178-4851-A1C0-22E4ED21D137}"/>
            </c:ext>
          </c:extLst>
        </c:ser>
        <c:dLbls>
          <c:showLegendKey val="0"/>
          <c:showVal val="0"/>
          <c:showCatName val="0"/>
          <c:showSerName val="0"/>
          <c:showPercent val="0"/>
          <c:showBubbleSize val="0"/>
        </c:dLbls>
        <c:marker val="1"/>
        <c:smooth val="0"/>
        <c:axId val="369558760"/>
        <c:axId val="369557192"/>
      </c:lineChart>
      <c:dateAx>
        <c:axId val="369558760"/>
        <c:scaling>
          <c:orientation val="minMax"/>
        </c:scaling>
        <c:delete val="1"/>
        <c:axPos val="b"/>
        <c:numFmt formatCode="&quot;H&quot;yy" sourceLinked="1"/>
        <c:majorTickMark val="none"/>
        <c:minorTickMark val="none"/>
        <c:tickLblPos val="none"/>
        <c:crossAx val="369557192"/>
        <c:crosses val="autoZero"/>
        <c:auto val="1"/>
        <c:lblOffset val="100"/>
        <c:baseTimeUnit val="years"/>
      </c:dateAx>
      <c:valAx>
        <c:axId val="36955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695587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32.94</c:v>
                </c:pt>
                <c:pt idx="2">
                  <c:v>59.82</c:v>
                </c:pt>
                <c:pt idx="3">
                  <c:v>79.12</c:v>
                </c:pt>
                <c:pt idx="4">
                  <c:v>73.73</c:v>
                </c:pt>
              </c:numCache>
            </c:numRef>
          </c:val>
          <c:extLst>
            <c:ext xmlns:c16="http://schemas.microsoft.com/office/drawing/2014/chart" uri="{C3380CC4-5D6E-409C-BE32-E72D297353CC}">
              <c16:uniqueId val="{00000000-C0A0-4D6D-8E9E-07771AC48599}"/>
            </c:ext>
          </c:extLst>
        </c:ser>
        <c:dLbls>
          <c:showLegendKey val="0"/>
          <c:showVal val="0"/>
          <c:showCatName val="0"/>
          <c:showSerName val="0"/>
          <c:showPercent val="0"/>
          <c:showBubbleSize val="0"/>
        </c:dLbls>
        <c:gapWidth val="150"/>
        <c:axId val="369552880"/>
        <c:axId val="36955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C0A0-4D6D-8E9E-07771AC48599}"/>
            </c:ext>
          </c:extLst>
        </c:ser>
        <c:dLbls>
          <c:showLegendKey val="0"/>
          <c:showVal val="0"/>
          <c:showCatName val="0"/>
          <c:showSerName val="0"/>
          <c:showPercent val="0"/>
          <c:showBubbleSize val="0"/>
        </c:dLbls>
        <c:marker val="1"/>
        <c:smooth val="0"/>
        <c:axId val="369552880"/>
        <c:axId val="369553272"/>
      </c:lineChart>
      <c:dateAx>
        <c:axId val="369552880"/>
        <c:scaling>
          <c:orientation val="minMax"/>
        </c:scaling>
        <c:delete val="1"/>
        <c:axPos val="b"/>
        <c:numFmt formatCode="&quot;H&quot;yy" sourceLinked="1"/>
        <c:majorTickMark val="none"/>
        <c:minorTickMark val="none"/>
        <c:tickLblPos val="none"/>
        <c:crossAx val="369553272"/>
        <c:crosses val="autoZero"/>
        <c:auto val="1"/>
        <c:lblOffset val="100"/>
        <c:baseTimeUnit val="years"/>
      </c:dateAx>
      <c:valAx>
        <c:axId val="369553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695528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25.43</c:v>
                </c:pt>
                <c:pt idx="2">
                  <c:v>39.840000000000003</c:v>
                </c:pt>
                <c:pt idx="3">
                  <c:v>44.65</c:v>
                </c:pt>
                <c:pt idx="4">
                  <c:v>45.17</c:v>
                </c:pt>
              </c:numCache>
            </c:numRef>
          </c:val>
          <c:extLst>
            <c:ext xmlns:c16="http://schemas.microsoft.com/office/drawing/2014/chart" uri="{C3380CC4-5D6E-409C-BE32-E72D297353CC}">
              <c16:uniqueId val="{00000000-C363-4254-97E7-1C62EB2159F5}"/>
            </c:ext>
          </c:extLst>
        </c:ser>
        <c:dLbls>
          <c:showLegendKey val="0"/>
          <c:showVal val="0"/>
          <c:showCatName val="0"/>
          <c:showSerName val="0"/>
          <c:showPercent val="0"/>
          <c:showBubbleSize val="0"/>
        </c:dLbls>
        <c:gapWidth val="150"/>
        <c:axId val="370222600"/>
        <c:axId val="37022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C363-4254-97E7-1C62EB2159F5}"/>
            </c:ext>
          </c:extLst>
        </c:ser>
        <c:dLbls>
          <c:showLegendKey val="0"/>
          <c:showVal val="0"/>
          <c:showCatName val="0"/>
          <c:showSerName val="0"/>
          <c:showPercent val="0"/>
          <c:showBubbleSize val="0"/>
        </c:dLbls>
        <c:marker val="1"/>
        <c:smooth val="0"/>
        <c:axId val="370222600"/>
        <c:axId val="370221816"/>
      </c:lineChart>
      <c:dateAx>
        <c:axId val="370222600"/>
        <c:scaling>
          <c:orientation val="minMax"/>
        </c:scaling>
        <c:delete val="1"/>
        <c:axPos val="b"/>
        <c:numFmt formatCode="&quot;H&quot;yy" sourceLinked="1"/>
        <c:majorTickMark val="none"/>
        <c:minorTickMark val="none"/>
        <c:tickLblPos val="none"/>
        <c:crossAx val="370221816"/>
        <c:crosses val="autoZero"/>
        <c:auto val="1"/>
        <c:lblOffset val="100"/>
        <c:baseTimeUnit val="years"/>
      </c:dateAx>
      <c:valAx>
        <c:axId val="37022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02226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1558.74</c:v>
                </c:pt>
                <c:pt idx="2">
                  <c:v>1557.34</c:v>
                </c:pt>
                <c:pt idx="3">
                  <c:v>1549.74</c:v>
                </c:pt>
                <c:pt idx="4">
                  <c:v>1406.29</c:v>
                </c:pt>
              </c:numCache>
            </c:numRef>
          </c:val>
          <c:extLst>
            <c:ext xmlns:c16="http://schemas.microsoft.com/office/drawing/2014/chart" uri="{C3380CC4-5D6E-409C-BE32-E72D297353CC}">
              <c16:uniqueId val="{00000000-9677-46DD-B33A-D4D55103F96C}"/>
            </c:ext>
          </c:extLst>
        </c:ser>
        <c:dLbls>
          <c:showLegendKey val="0"/>
          <c:showVal val="0"/>
          <c:showCatName val="0"/>
          <c:showSerName val="0"/>
          <c:showPercent val="0"/>
          <c:showBubbleSize val="0"/>
        </c:dLbls>
        <c:gapWidth val="150"/>
        <c:axId val="370219856"/>
        <c:axId val="3702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9677-46DD-B33A-D4D55103F96C}"/>
            </c:ext>
          </c:extLst>
        </c:ser>
        <c:dLbls>
          <c:showLegendKey val="0"/>
          <c:showVal val="0"/>
          <c:showCatName val="0"/>
          <c:showSerName val="0"/>
          <c:showPercent val="0"/>
          <c:showBubbleSize val="0"/>
        </c:dLbls>
        <c:marker val="1"/>
        <c:smooth val="0"/>
        <c:axId val="370219856"/>
        <c:axId val="370217504"/>
      </c:lineChart>
      <c:dateAx>
        <c:axId val="370219856"/>
        <c:scaling>
          <c:orientation val="minMax"/>
        </c:scaling>
        <c:delete val="1"/>
        <c:axPos val="b"/>
        <c:numFmt formatCode="&quot;H&quot;yy" sourceLinked="1"/>
        <c:majorTickMark val="none"/>
        <c:minorTickMark val="none"/>
        <c:tickLblPos val="none"/>
        <c:crossAx val="370217504"/>
        <c:crosses val="autoZero"/>
        <c:auto val="1"/>
        <c:lblOffset val="100"/>
        <c:baseTimeUnit val="years"/>
      </c:dateAx>
      <c:valAx>
        <c:axId val="37021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02198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50.59</c:v>
                </c:pt>
                <c:pt idx="2">
                  <c:v>51.94</c:v>
                </c:pt>
                <c:pt idx="3">
                  <c:v>52.82</c:v>
                </c:pt>
                <c:pt idx="4">
                  <c:v>55.38</c:v>
                </c:pt>
              </c:numCache>
            </c:numRef>
          </c:val>
          <c:extLst>
            <c:ext xmlns:c16="http://schemas.microsoft.com/office/drawing/2014/chart" uri="{C3380CC4-5D6E-409C-BE32-E72D297353CC}">
              <c16:uniqueId val="{00000000-2B51-4A33-8628-AB3FBC88E8F5}"/>
            </c:ext>
          </c:extLst>
        </c:ser>
        <c:dLbls>
          <c:showLegendKey val="0"/>
          <c:showVal val="0"/>
          <c:showCatName val="0"/>
          <c:showSerName val="0"/>
          <c:showPercent val="0"/>
          <c:showBubbleSize val="0"/>
        </c:dLbls>
        <c:gapWidth val="150"/>
        <c:axId val="370222208"/>
        <c:axId val="37021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2B51-4A33-8628-AB3FBC88E8F5}"/>
            </c:ext>
          </c:extLst>
        </c:ser>
        <c:dLbls>
          <c:showLegendKey val="0"/>
          <c:showVal val="0"/>
          <c:showCatName val="0"/>
          <c:showSerName val="0"/>
          <c:showPercent val="0"/>
          <c:showBubbleSize val="0"/>
        </c:dLbls>
        <c:marker val="1"/>
        <c:smooth val="0"/>
        <c:axId val="370222208"/>
        <c:axId val="370217112"/>
      </c:lineChart>
      <c:dateAx>
        <c:axId val="370222208"/>
        <c:scaling>
          <c:orientation val="minMax"/>
        </c:scaling>
        <c:delete val="1"/>
        <c:axPos val="b"/>
        <c:numFmt formatCode="&quot;H&quot;yy" sourceLinked="1"/>
        <c:majorTickMark val="none"/>
        <c:minorTickMark val="none"/>
        <c:tickLblPos val="none"/>
        <c:crossAx val="370217112"/>
        <c:crosses val="autoZero"/>
        <c:auto val="1"/>
        <c:lblOffset val="100"/>
        <c:baseTimeUnit val="years"/>
      </c:dateAx>
      <c:valAx>
        <c:axId val="37021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02222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418.83</c:v>
                </c:pt>
                <c:pt idx="2">
                  <c:v>414.13</c:v>
                </c:pt>
                <c:pt idx="3">
                  <c:v>407.21</c:v>
                </c:pt>
                <c:pt idx="4">
                  <c:v>385.53</c:v>
                </c:pt>
              </c:numCache>
            </c:numRef>
          </c:val>
          <c:extLst>
            <c:ext xmlns:c16="http://schemas.microsoft.com/office/drawing/2014/chart" uri="{C3380CC4-5D6E-409C-BE32-E72D297353CC}">
              <c16:uniqueId val="{00000000-6465-452D-8413-D96190C17901}"/>
            </c:ext>
          </c:extLst>
        </c:ser>
        <c:dLbls>
          <c:showLegendKey val="0"/>
          <c:showVal val="0"/>
          <c:showCatName val="0"/>
          <c:showSerName val="0"/>
          <c:showPercent val="0"/>
          <c:showBubbleSize val="0"/>
        </c:dLbls>
        <c:gapWidth val="150"/>
        <c:axId val="370215544"/>
        <c:axId val="3702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6465-452D-8413-D96190C17901}"/>
            </c:ext>
          </c:extLst>
        </c:ser>
        <c:dLbls>
          <c:showLegendKey val="0"/>
          <c:showVal val="0"/>
          <c:showCatName val="0"/>
          <c:showSerName val="0"/>
          <c:showPercent val="0"/>
          <c:showBubbleSize val="0"/>
        </c:dLbls>
        <c:marker val="1"/>
        <c:smooth val="0"/>
        <c:axId val="370215544"/>
        <c:axId val="370215936"/>
      </c:lineChart>
      <c:dateAx>
        <c:axId val="370215544"/>
        <c:scaling>
          <c:orientation val="minMax"/>
        </c:scaling>
        <c:delete val="1"/>
        <c:axPos val="b"/>
        <c:numFmt formatCode="&quot;H&quot;yy" sourceLinked="1"/>
        <c:majorTickMark val="none"/>
        <c:minorTickMark val="none"/>
        <c:tickLblPos val="none"/>
        <c:crossAx val="370215936"/>
        <c:crosses val="autoZero"/>
        <c:auto val="1"/>
        <c:lblOffset val="100"/>
        <c:baseTimeUnit val="years"/>
      </c:dateAx>
      <c:valAx>
        <c:axId val="3702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0215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CA66" sqref="CA6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島根県　邑南町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7</v>
      </c>
      <c r="C7" s="76"/>
      <c r="D7" s="76"/>
      <c r="E7" s="76"/>
      <c r="F7" s="76"/>
      <c r="G7" s="76"/>
      <c r="H7" s="76"/>
      <c r="I7" s="75" t="s">
        <v>13</v>
      </c>
      <c r="J7" s="76"/>
      <c r="K7" s="76"/>
      <c r="L7" s="76"/>
      <c r="M7" s="76"/>
      <c r="N7" s="76"/>
      <c r="O7" s="77"/>
      <c r="P7" s="78" t="s">
        <v>6</v>
      </c>
      <c r="Q7" s="78"/>
      <c r="R7" s="78"/>
      <c r="S7" s="78"/>
      <c r="T7" s="78"/>
      <c r="U7" s="78"/>
      <c r="V7" s="78"/>
      <c r="W7" s="78" t="s">
        <v>14</v>
      </c>
      <c r="X7" s="78"/>
      <c r="Y7" s="78"/>
      <c r="Z7" s="78"/>
      <c r="AA7" s="78"/>
      <c r="AB7" s="78"/>
      <c r="AC7" s="78"/>
      <c r="AD7" s="78" t="s">
        <v>5</v>
      </c>
      <c r="AE7" s="78"/>
      <c r="AF7" s="78"/>
      <c r="AG7" s="78"/>
      <c r="AH7" s="78"/>
      <c r="AI7" s="78"/>
      <c r="AJ7" s="78"/>
      <c r="AK7" s="7"/>
      <c r="AL7" s="78" t="s">
        <v>17</v>
      </c>
      <c r="AM7" s="78"/>
      <c r="AN7" s="78"/>
      <c r="AO7" s="78"/>
      <c r="AP7" s="78"/>
      <c r="AQ7" s="78"/>
      <c r="AR7" s="78"/>
      <c r="AS7" s="78"/>
      <c r="AT7" s="75" t="s">
        <v>11</v>
      </c>
      <c r="AU7" s="76"/>
      <c r="AV7" s="76"/>
      <c r="AW7" s="76"/>
      <c r="AX7" s="76"/>
      <c r="AY7" s="76"/>
      <c r="AZ7" s="76"/>
      <c r="BA7" s="76"/>
      <c r="BB7" s="78" t="s">
        <v>18</v>
      </c>
      <c r="BC7" s="78"/>
      <c r="BD7" s="78"/>
      <c r="BE7" s="78"/>
      <c r="BF7" s="78"/>
      <c r="BG7" s="78"/>
      <c r="BH7" s="78"/>
      <c r="BI7" s="78"/>
      <c r="BJ7" s="3"/>
      <c r="BK7" s="3"/>
      <c r="BL7" s="16" t="s">
        <v>19</v>
      </c>
      <c r="BM7" s="17"/>
      <c r="BN7" s="17"/>
      <c r="BO7" s="17"/>
      <c r="BP7" s="17"/>
      <c r="BQ7" s="17"/>
      <c r="BR7" s="17"/>
      <c r="BS7" s="17"/>
      <c r="BT7" s="17"/>
      <c r="BU7" s="17"/>
      <c r="BV7" s="17"/>
      <c r="BW7" s="17"/>
      <c r="BX7" s="17"/>
      <c r="BY7" s="24"/>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A8</v>
      </c>
      <c r="X8" s="84"/>
      <c r="Y8" s="84"/>
      <c r="Z8" s="84"/>
      <c r="AA8" s="84"/>
      <c r="AB8" s="84"/>
      <c r="AC8" s="84"/>
      <c r="AD8" s="84" t="str">
        <f>データ!$M$6</f>
        <v>非設置</v>
      </c>
      <c r="AE8" s="84"/>
      <c r="AF8" s="84"/>
      <c r="AG8" s="84"/>
      <c r="AH8" s="84"/>
      <c r="AI8" s="84"/>
      <c r="AJ8" s="84"/>
      <c r="AK8" s="7"/>
      <c r="AL8" s="72">
        <f>データ!$R$6</f>
        <v>10360</v>
      </c>
      <c r="AM8" s="72"/>
      <c r="AN8" s="72"/>
      <c r="AO8" s="72"/>
      <c r="AP8" s="72"/>
      <c r="AQ8" s="72"/>
      <c r="AR8" s="72"/>
      <c r="AS8" s="72"/>
      <c r="AT8" s="63">
        <f>データ!$S$6</f>
        <v>419.29</v>
      </c>
      <c r="AU8" s="64"/>
      <c r="AV8" s="64"/>
      <c r="AW8" s="64"/>
      <c r="AX8" s="64"/>
      <c r="AY8" s="64"/>
      <c r="AZ8" s="64"/>
      <c r="BA8" s="64"/>
      <c r="BB8" s="65">
        <f>データ!$T$6</f>
        <v>24.71</v>
      </c>
      <c r="BC8" s="65"/>
      <c r="BD8" s="65"/>
      <c r="BE8" s="65"/>
      <c r="BF8" s="65"/>
      <c r="BG8" s="65"/>
      <c r="BH8" s="65"/>
      <c r="BI8" s="65"/>
      <c r="BJ8" s="3"/>
      <c r="BK8" s="3"/>
      <c r="BL8" s="73" t="s">
        <v>12</v>
      </c>
      <c r="BM8" s="74"/>
      <c r="BN8" s="18" t="s">
        <v>21</v>
      </c>
      <c r="BO8" s="21"/>
      <c r="BP8" s="21"/>
      <c r="BQ8" s="21"/>
      <c r="BR8" s="21"/>
      <c r="BS8" s="21"/>
      <c r="BT8" s="21"/>
      <c r="BU8" s="21"/>
      <c r="BV8" s="21"/>
      <c r="BW8" s="21"/>
      <c r="BX8" s="21"/>
      <c r="BY8" s="25"/>
    </row>
    <row r="9" spans="1:78" ht="18.75" customHeight="1" x14ac:dyDescent="0.15">
      <c r="A9" s="2"/>
      <c r="B9" s="75" t="s">
        <v>23</v>
      </c>
      <c r="C9" s="76"/>
      <c r="D9" s="76"/>
      <c r="E9" s="76"/>
      <c r="F9" s="76"/>
      <c r="G9" s="76"/>
      <c r="H9" s="76"/>
      <c r="I9" s="75" t="s">
        <v>24</v>
      </c>
      <c r="J9" s="76"/>
      <c r="K9" s="76"/>
      <c r="L9" s="76"/>
      <c r="M9" s="76"/>
      <c r="N9" s="76"/>
      <c r="O9" s="77"/>
      <c r="P9" s="78" t="s">
        <v>26</v>
      </c>
      <c r="Q9" s="78"/>
      <c r="R9" s="78"/>
      <c r="S9" s="78"/>
      <c r="T9" s="78"/>
      <c r="U9" s="78"/>
      <c r="V9" s="78"/>
      <c r="W9" s="78" t="s">
        <v>22</v>
      </c>
      <c r="X9" s="78"/>
      <c r="Y9" s="78"/>
      <c r="Z9" s="78"/>
      <c r="AA9" s="78"/>
      <c r="AB9" s="78"/>
      <c r="AC9" s="78"/>
      <c r="AD9" s="2"/>
      <c r="AE9" s="2"/>
      <c r="AF9" s="2"/>
      <c r="AG9" s="2"/>
      <c r="AH9" s="7"/>
      <c r="AI9" s="7"/>
      <c r="AJ9" s="7"/>
      <c r="AK9" s="7"/>
      <c r="AL9" s="78" t="s">
        <v>27</v>
      </c>
      <c r="AM9" s="78"/>
      <c r="AN9" s="78"/>
      <c r="AO9" s="78"/>
      <c r="AP9" s="78"/>
      <c r="AQ9" s="78"/>
      <c r="AR9" s="78"/>
      <c r="AS9" s="78"/>
      <c r="AT9" s="75" t="s">
        <v>31</v>
      </c>
      <c r="AU9" s="76"/>
      <c r="AV9" s="76"/>
      <c r="AW9" s="76"/>
      <c r="AX9" s="76"/>
      <c r="AY9" s="76"/>
      <c r="AZ9" s="76"/>
      <c r="BA9" s="76"/>
      <c r="BB9" s="78" t="s">
        <v>16</v>
      </c>
      <c r="BC9" s="78"/>
      <c r="BD9" s="78"/>
      <c r="BE9" s="78"/>
      <c r="BF9" s="78"/>
      <c r="BG9" s="78"/>
      <c r="BH9" s="78"/>
      <c r="BI9" s="78"/>
      <c r="BJ9" s="3"/>
      <c r="BK9" s="3"/>
      <c r="BL9" s="79" t="s">
        <v>32</v>
      </c>
      <c r="BM9" s="80"/>
      <c r="BN9" s="19" t="s">
        <v>34</v>
      </c>
      <c r="BO9" s="22"/>
      <c r="BP9" s="22"/>
      <c r="BQ9" s="22"/>
      <c r="BR9" s="22"/>
      <c r="BS9" s="22"/>
      <c r="BT9" s="22"/>
      <c r="BU9" s="22"/>
      <c r="BV9" s="22"/>
      <c r="BW9" s="22"/>
      <c r="BX9" s="22"/>
      <c r="BY9" s="26"/>
    </row>
    <row r="10" spans="1:78" ht="18.75" customHeight="1" x14ac:dyDescent="0.15">
      <c r="A10" s="2"/>
      <c r="B10" s="63" t="str">
        <f>データ!$N$6</f>
        <v>-</v>
      </c>
      <c r="C10" s="64"/>
      <c r="D10" s="64"/>
      <c r="E10" s="64"/>
      <c r="F10" s="64"/>
      <c r="G10" s="64"/>
      <c r="H10" s="64"/>
      <c r="I10" s="63">
        <f>データ!$O$6</f>
        <v>50.84</v>
      </c>
      <c r="J10" s="64"/>
      <c r="K10" s="64"/>
      <c r="L10" s="64"/>
      <c r="M10" s="64"/>
      <c r="N10" s="64"/>
      <c r="O10" s="71"/>
      <c r="P10" s="65">
        <f>データ!$P$6</f>
        <v>87.3</v>
      </c>
      <c r="Q10" s="65"/>
      <c r="R10" s="65"/>
      <c r="S10" s="65"/>
      <c r="T10" s="65"/>
      <c r="U10" s="65"/>
      <c r="V10" s="65"/>
      <c r="W10" s="72">
        <f>データ!$Q$6</f>
        <v>4275</v>
      </c>
      <c r="X10" s="72"/>
      <c r="Y10" s="72"/>
      <c r="Z10" s="72"/>
      <c r="AA10" s="72"/>
      <c r="AB10" s="72"/>
      <c r="AC10" s="72"/>
      <c r="AD10" s="2"/>
      <c r="AE10" s="2"/>
      <c r="AF10" s="2"/>
      <c r="AG10" s="2"/>
      <c r="AH10" s="7"/>
      <c r="AI10" s="7"/>
      <c r="AJ10" s="7"/>
      <c r="AK10" s="7"/>
      <c r="AL10" s="72">
        <f>データ!$U$6</f>
        <v>8976</v>
      </c>
      <c r="AM10" s="72"/>
      <c r="AN10" s="72"/>
      <c r="AO10" s="72"/>
      <c r="AP10" s="72"/>
      <c r="AQ10" s="72"/>
      <c r="AR10" s="72"/>
      <c r="AS10" s="72"/>
      <c r="AT10" s="63">
        <f>データ!$V$6</f>
        <v>53.9</v>
      </c>
      <c r="AU10" s="64"/>
      <c r="AV10" s="64"/>
      <c r="AW10" s="64"/>
      <c r="AX10" s="64"/>
      <c r="AY10" s="64"/>
      <c r="AZ10" s="64"/>
      <c r="BA10" s="64"/>
      <c r="BB10" s="65">
        <f>データ!$W$6</f>
        <v>166.53</v>
      </c>
      <c r="BC10" s="65"/>
      <c r="BD10" s="65"/>
      <c r="BE10" s="65"/>
      <c r="BF10" s="65"/>
      <c r="BG10" s="65"/>
      <c r="BH10" s="65"/>
      <c r="BI10" s="65"/>
      <c r="BJ10" s="2"/>
      <c r="BK10" s="2"/>
      <c r="BL10" s="66" t="s">
        <v>36</v>
      </c>
      <c r="BM10" s="67"/>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38</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51" t="s">
        <v>40</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57" t="s">
        <v>41</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45" t="s">
        <v>109</v>
      </c>
      <c r="BM16" s="46"/>
      <c r="BN16" s="46"/>
      <c r="BO16" s="46"/>
      <c r="BP16" s="46"/>
      <c r="BQ16" s="46"/>
      <c r="BR16" s="46"/>
      <c r="BS16" s="46"/>
      <c r="BT16" s="46"/>
      <c r="BU16" s="46"/>
      <c r="BV16" s="46"/>
      <c r="BW16" s="46"/>
      <c r="BX16" s="46"/>
      <c r="BY16" s="46"/>
      <c r="BZ16" s="47"/>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5"/>
      <c r="BM17" s="46"/>
      <c r="BN17" s="46"/>
      <c r="BO17" s="46"/>
      <c r="BP17" s="46"/>
      <c r="BQ17" s="46"/>
      <c r="BR17" s="46"/>
      <c r="BS17" s="46"/>
      <c r="BT17" s="46"/>
      <c r="BU17" s="46"/>
      <c r="BV17" s="46"/>
      <c r="BW17" s="46"/>
      <c r="BX17" s="46"/>
      <c r="BY17" s="46"/>
      <c r="BZ17" s="47"/>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5"/>
      <c r="BM18" s="46"/>
      <c r="BN18" s="46"/>
      <c r="BO18" s="46"/>
      <c r="BP18" s="46"/>
      <c r="BQ18" s="46"/>
      <c r="BR18" s="46"/>
      <c r="BS18" s="46"/>
      <c r="BT18" s="46"/>
      <c r="BU18" s="46"/>
      <c r="BV18" s="46"/>
      <c r="BW18" s="46"/>
      <c r="BX18" s="46"/>
      <c r="BY18" s="46"/>
      <c r="BZ18" s="47"/>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5"/>
      <c r="BM19" s="46"/>
      <c r="BN19" s="46"/>
      <c r="BO19" s="46"/>
      <c r="BP19" s="46"/>
      <c r="BQ19" s="46"/>
      <c r="BR19" s="46"/>
      <c r="BS19" s="46"/>
      <c r="BT19" s="46"/>
      <c r="BU19" s="46"/>
      <c r="BV19" s="46"/>
      <c r="BW19" s="46"/>
      <c r="BX19" s="46"/>
      <c r="BY19" s="46"/>
      <c r="BZ19" s="47"/>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5"/>
      <c r="BM20" s="46"/>
      <c r="BN20" s="46"/>
      <c r="BO20" s="46"/>
      <c r="BP20" s="46"/>
      <c r="BQ20" s="46"/>
      <c r="BR20" s="46"/>
      <c r="BS20" s="46"/>
      <c r="BT20" s="46"/>
      <c r="BU20" s="46"/>
      <c r="BV20" s="46"/>
      <c r="BW20" s="46"/>
      <c r="BX20" s="46"/>
      <c r="BY20" s="46"/>
      <c r="BZ20" s="47"/>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5"/>
      <c r="BM21" s="46"/>
      <c r="BN21" s="46"/>
      <c r="BO21" s="46"/>
      <c r="BP21" s="46"/>
      <c r="BQ21" s="46"/>
      <c r="BR21" s="46"/>
      <c r="BS21" s="46"/>
      <c r="BT21" s="46"/>
      <c r="BU21" s="46"/>
      <c r="BV21" s="46"/>
      <c r="BW21" s="46"/>
      <c r="BX21" s="46"/>
      <c r="BY21" s="46"/>
      <c r="BZ21" s="47"/>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5"/>
      <c r="BM22" s="46"/>
      <c r="BN22" s="46"/>
      <c r="BO22" s="46"/>
      <c r="BP22" s="46"/>
      <c r="BQ22" s="46"/>
      <c r="BR22" s="46"/>
      <c r="BS22" s="46"/>
      <c r="BT22" s="46"/>
      <c r="BU22" s="46"/>
      <c r="BV22" s="46"/>
      <c r="BW22" s="46"/>
      <c r="BX22" s="46"/>
      <c r="BY22" s="46"/>
      <c r="BZ22" s="47"/>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5"/>
      <c r="BM23" s="46"/>
      <c r="BN23" s="46"/>
      <c r="BO23" s="46"/>
      <c r="BP23" s="46"/>
      <c r="BQ23" s="46"/>
      <c r="BR23" s="46"/>
      <c r="BS23" s="46"/>
      <c r="BT23" s="46"/>
      <c r="BU23" s="46"/>
      <c r="BV23" s="46"/>
      <c r="BW23" s="46"/>
      <c r="BX23" s="46"/>
      <c r="BY23" s="46"/>
      <c r="BZ23" s="47"/>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5"/>
      <c r="BM24" s="46"/>
      <c r="BN24" s="46"/>
      <c r="BO24" s="46"/>
      <c r="BP24" s="46"/>
      <c r="BQ24" s="46"/>
      <c r="BR24" s="46"/>
      <c r="BS24" s="46"/>
      <c r="BT24" s="46"/>
      <c r="BU24" s="46"/>
      <c r="BV24" s="46"/>
      <c r="BW24" s="46"/>
      <c r="BX24" s="46"/>
      <c r="BY24" s="46"/>
      <c r="BZ24" s="47"/>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5"/>
      <c r="BM25" s="46"/>
      <c r="BN25" s="46"/>
      <c r="BO25" s="46"/>
      <c r="BP25" s="46"/>
      <c r="BQ25" s="46"/>
      <c r="BR25" s="46"/>
      <c r="BS25" s="46"/>
      <c r="BT25" s="46"/>
      <c r="BU25" s="46"/>
      <c r="BV25" s="46"/>
      <c r="BW25" s="46"/>
      <c r="BX25" s="46"/>
      <c r="BY25" s="46"/>
      <c r="BZ25" s="47"/>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5"/>
      <c r="BM26" s="46"/>
      <c r="BN26" s="46"/>
      <c r="BO26" s="46"/>
      <c r="BP26" s="46"/>
      <c r="BQ26" s="46"/>
      <c r="BR26" s="46"/>
      <c r="BS26" s="46"/>
      <c r="BT26" s="46"/>
      <c r="BU26" s="46"/>
      <c r="BV26" s="46"/>
      <c r="BW26" s="46"/>
      <c r="BX26" s="46"/>
      <c r="BY26" s="46"/>
      <c r="BZ26" s="47"/>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5"/>
      <c r="BM27" s="46"/>
      <c r="BN27" s="46"/>
      <c r="BO27" s="46"/>
      <c r="BP27" s="46"/>
      <c r="BQ27" s="46"/>
      <c r="BR27" s="46"/>
      <c r="BS27" s="46"/>
      <c r="BT27" s="46"/>
      <c r="BU27" s="46"/>
      <c r="BV27" s="46"/>
      <c r="BW27" s="46"/>
      <c r="BX27" s="46"/>
      <c r="BY27" s="46"/>
      <c r="BZ27" s="47"/>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5"/>
      <c r="BM28" s="46"/>
      <c r="BN28" s="46"/>
      <c r="BO28" s="46"/>
      <c r="BP28" s="46"/>
      <c r="BQ28" s="46"/>
      <c r="BR28" s="46"/>
      <c r="BS28" s="46"/>
      <c r="BT28" s="46"/>
      <c r="BU28" s="46"/>
      <c r="BV28" s="46"/>
      <c r="BW28" s="46"/>
      <c r="BX28" s="46"/>
      <c r="BY28" s="46"/>
      <c r="BZ28" s="47"/>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5"/>
      <c r="BM29" s="46"/>
      <c r="BN29" s="46"/>
      <c r="BO29" s="46"/>
      <c r="BP29" s="46"/>
      <c r="BQ29" s="46"/>
      <c r="BR29" s="46"/>
      <c r="BS29" s="46"/>
      <c r="BT29" s="46"/>
      <c r="BU29" s="46"/>
      <c r="BV29" s="46"/>
      <c r="BW29" s="46"/>
      <c r="BX29" s="46"/>
      <c r="BY29" s="46"/>
      <c r="BZ29" s="47"/>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5"/>
      <c r="BM30" s="46"/>
      <c r="BN30" s="46"/>
      <c r="BO30" s="46"/>
      <c r="BP30" s="46"/>
      <c r="BQ30" s="46"/>
      <c r="BR30" s="46"/>
      <c r="BS30" s="46"/>
      <c r="BT30" s="46"/>
      <c r="BU30" s="46"/>
      <c r="BV30" s="46"/>
      <c r="BW30" s="46"/>
      <c r="BX30" s="46"/>
      <c r="BY30" s="46"/>
      <c r="BZ30" s="47"/>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5"/>
      <c r="BM31" s="46"/>
      <c r="BN31" s="46"/>
      <c r="BO31" s="46"/>
      <c r="BP31" s="46"/>
      <c r="BQ31" s="46"/>
      <c r="BR31" s="46"/>
      <c r="BS31" s="46"/>
      <c r="BT31" s="46"/>
      <c r="BU31" s="46"/>
      <c r="BV31" s="46"/>
      <c r="BW31" s="46"/>
      <c r="BX31" s="46"/>
      <c r="BY31" s="46"/>
      <c r="BZ31" s="47"/>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5"/>
      <c r="BM32" s="46"/>
      <c r="BN32" s="46"/>
      <c r="BO32" s="46"/>
      <c r="BP32" s="46"/>
      <c r="BQ32" s="46"/>
      <c r="BR32" s="46"/>
      <c r="BS32" s="46"/>
      <c r="BT32" s="46"/>
      <c r="BU32" s="46"/>
      <c r="BV32" s="46"/>
      <c r="BW32" s="46"/>
      <c r="BX32" s="46"/>
      <c r="BY32" s="46"/>
      <c r="BZ32" s="47"/>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5"/>
      <c r="BM33" s="46"/>
      <c r="BN33" s="46"/>
      <c r="BO33" s="46"/>
      <c r="BP33" s="46"/>
      <c r="BQ33" s="46"/>
      <c r="BR33" s="46"/>
      <c r="BS33" s="46"/>
      <c r="BT33" s="46"/>
      <c r="BU33" s="46"/>
      <c r="BV33" s="46"/>
      <c r="BW33" s="46"/>
      <c r="BX33" s="46"/>
      <c r="BY33" s="46"/>
      <c r="BZ33" s="47"/>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5"/>
      <c r="BM34" s="46"/>
      <c r="BN34" s="46"/>
      <c r="BO34" s="46"/>
      <c r="BP34" s="46"/>
      <c r="BQ34" s="46"/>
      <c r="BR34" s="46"/>
      <c r="BS34" s="46"/>
      <c r="BT34" s="46"/>
      <c r="BU34" s="46"/>
      <c r="BV34" s="46"/>
      <c r="BW34" s="46"/>
      <c r="BX34" s="46"/>
      <c r="BY34" s="46"/>
      <c r="BZ34" s="47"/>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5"/>
      <c r="BM35" s="46"/>
      <c r="BN35" s="46"/>
      <c r="BO35" s="46"/>
      <c r="BP35" s="46"/>
      <c r="BQ35" s="46"/>
      <c r="BR35" s="46"/>
      <c r="BS35" s="46"/>
      <c r="BT35" s="46"/>
      <c r="BU35" s="46"/>
      <c r="BV35" s="46"/>
      <c r="BW35" s="46"/>
      <c r="BX35" s="46"/>
      <c r="BY35" s="46"/>
      <c r="BZ35" s="47"/>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5"/>
      <c r="BM36" s="46"/>
      <c r="BN36" s="46"/>
      <c r="BO36" s="46"/>
      <c r="BP36" s="46"/>
      <c r="BQ36" s="46"/>
      <c r="BR36" s="46"/>
      <c r="BS36" s="46"/>
      <c r="BT36" s="46"/>
      <c r="BU36" s="46"/>
      <c r="BV36" s="46"/>
      <c r="BW36" s="46"/>
      <c r="BX36" s="46"/>
      <c r="BY36" s="46"/>
      <c r="BZ36" s="47"/>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5"/>
      <c r="BM37" s="46"/>
      <c r="BN37" s="46"/>
      <c r="BO37" s="46"/>
      <c r="BP37" s="46"/>
      <c r="BQ37" s="46"/>
      <c r="BR37" s="46"/>
      <c r="BS37" s="46"/>
      <c r="BT37" s="46"/>
      <c r="BU37" s="46"/>
      <c r="BV37" s="46"/>
      <c r="BW37" s="46"/>
      <c r="BX37" s="46"/>
      <c r="BY37" s="46"/>
      <c r="BZ37" s="47"/>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5"/>
      <c r="BM38" s="46"/>
      <c r="BN38" s="46"/>
      <c r="BO38" s="46"/>
      <c r="BP38" s="46"/>
      <c r="BQ38" s="46"/>
      <c r="BR38" s="46"/>
      <c r="BS38" s="46"/>
      <c r="BT38" s="46"/>
      <c r="BU38" s="46"/>
      <c r="BV38" s="46"/>
      <c r="BW38" s="46"/>
      <c r="BX38" s="46"/>
      <c r="BY38" s="46"/>
      <c r="BZ38" s="47"/>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5"/>
      <c r="BM39" s="46"/>
      <c r="BN39" s="46"/>
      <c r="BO39" s="46"/>
      <c r="BP39" s="46"/>
      <c r="BQ39" s="46"/>
      <c r="BR39" s="46"/>
      <c r="BS39" s="46"/>
      <c r="BT39" s="46"/>
      <c r="BU39" s="46"/>
      <c r="BV39" s="46"/>
      <c r="BW39" s="46"/>
      <c r="BX39" s="46"/>
      <c r="BY39" s="46"/>
      <c r="BZ39" s="47"/>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5"/>
      <c r="BM40" s="46"/>
      <c r="BN40" s="46"/>
      <c r="BO40" s="46"/>
      <c r="BP40" s="46"/>
      <c r="BQ40" s="46"/>
      <c r="BR40" s="46"/>
      <c r="BS40" s="46"/>
      <c r="BT40" s="46"/>
      <c r="BU40" s="46"/>
      <c r="BV40" s="46"/>
      <c r="BW40" s="46"/>
      <c r="BX40" s="46"/>
      <c r="BY40" s="46"/>
      <c r="BZ40" s="47"/>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5"/>
      <c r="BM41" s="46"/>
      <c r="BN41" s="46"/>
      <c r="BO41" s="46"/>
      <c r="BP41" s="46"/>
      <c r="BQ41" s="46"/>
      <c r="BR41" s="46"/>
      <c r="BS41" s="46"/>
      <c r="BT41" s="46"/>
      <c r="BU41" s="46"/>
      <c r="BV41" s="46"/>
      <c r="BW41" s="46"/>
      <c r="BX41" s="46"/>
      <c r="BY41" s="46"/>
      <c r="BZ41" s="47"/>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5"/>
      <c r="BM42" s="46"/>
      <c r="BN42" s="46"/>
      <c r="BO42" s="46"/>
      <c r="BP42" s="46"/>
      <c r="BQ42" s="46"/>
      <c r="BR42" s="46"/>
      <c r="BS42" s="46"/>
      <c r="BT42" s="46"/>
      <c r="BU42" s="46"/>
      <c r="BV42" s="46"/>
      <c r="BW42" s="46"/>
      <c r="BX42" s="46"/>
      <c r="BY42" s="46"/>
      <c r="BZ42" s="47"/>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5"/>
      <c r="BM43" s="46"/>
      <c r="BN43" s="46"/>
      <c r="BO43" s="46"/>
      <c r="BP43" s="46"/>
      <c r="BQ43" s="46"/>
      <c r="BR43" s="46"/>
      <c r="BS43" s="46"/>
      <c r="BT43" s="46"/>
      <c r="BU43" s="46"/>
      <c r="BV43" s="46"/>
      <c r="BW43" s="46"/>
      <c r="BX43" s="46"/>
      <c r="BY43" s="46"/>
      <c r="BZ43" s="47"/>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5"/>
      <c r="BM44" s="46"/>
      <c r="BN44" s="46"/>
      <c r="BO44" s="46"/>
      <c r="BP44" s="46"/>
      <c r="BQ44" s="46"/>
      <c r="BR44" s="46"/>
      <c r="BS44" s="46"/>
      <c r="BT44" s="46"/>
      <c r="BU44" s="46"/>
      <c r="BV44" s="46"/>
      <c r="BW44" s="46"/>
      <c r="BX44" s="46"/>
      <c r="BY44" s="46"/>
      <c r="BZ44" s="47"/>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7" t="s">
        <v>43</v>
      </c>
      <c r="BM45" s="58"/>
      <c r="BN45" s="58"/>
      <c r="BO45" s="58"/>
      <c r="BP45" s="58"/>
      <c r="BQ45" s="58"/>
      <c r="BR45" s="58"/>
      <c r="BS45" s="58"/>
      <c r="BT45" s="58"/>
      <c r="BU45" s="58"/>
      <c r="BV45" s="58"/>
      <c r="BW45" s="58"/>
      <c r="BX45" s="58"/>
      <c r="BY45" s="58"/>
      <c r="BZ45" s="59"/>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0"/>
      <c r="BM46" s="61"/>
      <c r="BN46" s="61"/>
      <c r="BO46" s="61"/>
      <c r="BP46" s="61"/>
      <c r="BQ46" s="61"/>
      <c r="BR46" s="61"/>
      <c r="BS46" s="61"/>
      <c r="BT46" s="61"/>
      <c r="BU46" s="61"/>
      <c r="BV46" s="61"/>
      <c r="BW46" s="61"/>
      <c r="BX46" s="61"/>
      <c r="BY46" s="61"/>
      <c r="BZ46" s="62"/>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5" t="s">
        <v>110</v>
      </c>
      <c r="BM47" s="46"/>
      <c r="BN47" s="46"/>
      <c r="BO47" s="46"/>
      <c r="BP47" s="46"/>
      <c r="BQ47" s="46"/>
      <c r="BR47" s="46"/>
      <c r="BS47" s="46"/>
      <c r="BT47" s="46"/>
      <c r="BU47" s="46"/>
      <c r="BV47" s="46"/>
      <c r="BW47" s="46"/>
      <c r="BX47" s="46"/>
      <c r="BY47" s="46"/>
      <c r="BZ47" s="4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5"/>
      <c r="BM48" s="46"/>
      <c r="BN48" s="46"/>
      <c r="BO48" s="46"/>
      <c r="BP48" s="46"/>
      <c r="BQ48" s="46"/>
      <c r="BR48" s="46"/>
      <c r="BS48" s="46"/>
      <c r="BT48" s="46"/>
      <c r="BU48" s="46"/>
      <c r="BV48" s="46"/>
      <c r="BW48" s="46"/>
      <c r="BX48" s="46"/>
      <c r="BY48" s="46"/>
      <c r="BZ48" s="4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5"/>
      <c r="BM49" s="46"/>
      <c r="BN49" s="46"/>
      <c r="BO49" s="46"/>
      <c r="BP49" s="46"/>
      <c r="BQ49" s="46"/>
      <c r="BR49" s="46"/>
      <c r="BS49" s="46"/>
      <c r="BT49" s="46"/>
      <c r="BU49" s="46"/>
      <c r="BV49" s="46"/>
      <c r="BW49" s="46"/>
      <c r="BX49" s="46"/>
      <c r="BY49" s="46"/>
      <c r="BZ49" s="4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5"/>
      <c r="BM50" s="46"/>
      <c r="BN50" s="46"/>
      <c r="BO50" s="46"/>
      <c r="BP50" s="46"/>
      <c r="BQ50" s="46"/>
      <c r="BR50" s="46"/>
      <c r="BS50" s="46"/>
      <c r="BT50" s="46"/>
      <c r="BU50" s="46"/>
      <c r="BV50" s="46"/>
      <c r="BW50" s="46"/>
      <c r="BX50" s="46"/>
      <c r="BY50" s="46"/>
      <c r="BZ50" s="4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5"/>
      <c r="BM51" s="46"/>
      <c r="BN51" s="46"/>
      <c r="BO51" s="46"/>
      <c r="BP51" s="46"/>
      <c r="BQ51" s="46"/>
      <c r="BR51" s="46"/>
      <c r="BS51" s="46"/>
      <c r="BT51" s="46"/>
      <c r="BU51" s="46"/>
      <c r="BV51" s="46"/>
      <c r="BW51" s="46"/>
      <c r="BX51" s="46"/>
      <c r="BY51" s="46"/>
      <c r="BZ51" s="4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5"/>
      <c r="BM52" s="46"/>
      <c r="BN52" s="46"/>
      <c r="BO52" s="46"/>
      <c r="BP52" s="46"/>
      <c r="BQ52" s="46"/>
      <c r="BR52" s="46"/>
      <c r="BS52" s="46"/>
      <c r="BT52" s="46"/>
      <c r="BU52" s="46"/>
      <c r="BV52" s="46"/>
      <c r="BW52" s="46"/>
      <c r="BX52" s="46"/>
      <c r="BY52" s="46"/>
      <c r="BZ52" s="4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5"/>
      <c r="BM53" s="46"/>
      <c r="BN53" s="46"/>
      <c r="BO53" s="46"/>
      <c r="BP53" s="46"/>
      <c r="BQ53" s="46"/>
      <c r="BR53" s="46"/>
      <c r="BS53" s="46"/>
      <c r="BT53" s="46"/>
      <c r="BU53" s="46"/>
      <c r="BV53" s="46"/>
      <c r="BW53" s="46"/>
      <c r="BX53" s="46"/>
      <c r="BY53" s="46"/>
      <c r="BZ53" s="4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5"/>
      <c r="BM54" s="46"/>
      <c r="BN54" s="46"/>
      <c r="BO54" s="46"/>
      <c r="BP54" s="46"/>
      <c r="BQ54" s="46"/>
      <c r="BR54" s="46"/>
      <c r="BS54" s="46"/>
      <c r="BT54" s="46"/>
      <c r="BU54" s="46"/>
      <c r="BV54" s="46"/>
      <c r="BW54" s="46"/>
      <c r="BX54" s="46"/>
      <c r="BY54" s="46"/>
      <c r="BZ54" s="4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5"/>
      <c r="BM55" s="46"/>
      <c r="BN55" s="46"/>
      <c r="BO55" s="46"/>
      <c r="BP55" s="46"/>
      <c r="BQ55" s="46"/>
      <c r="BR55" s="46"/>
      <c r="BS55" s="46"/>
      <c r="BT55" s="46"/>
      <c r="BU55" s="46"/>
      <c r="BV55" s="46"/>
      <c r="BW55" s="46"/>
      <c r="BX55" s="46"/>
      <c r="BY55" s="46"/>
      <c r="BZ55" s="47"/>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5"/>
      <c r="BM56" s="46"/>
      <c r="BN56" s="46"/>
      <c r="BO56" s="46"/>
      <c r="BP56" s="46"/>
      <c r="BQ56" s="46"/>
      <c r="BR56" s="46"/>
      <c r="BS56" s="46"/>
      <c r="BT56" s="46"/>
      <c r="BU56" s="46"/>
      <c r="BV56" s="46"/>
      <c r="BW56" s="46"/>
      <c r="BX56" s="46"/>
      <c r="BY56" s="46"/>
      <c r="BZ56" s="47"/>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5"/>
      <c r="BM57" s="46"/>
      <c r="BN57" s="46"/>
      <c r="BO57" s="46"/>
      <c r="BP57" s="46"/>
      <c r="BQ57" s="46"/>
      <c r="BR57" s="46"/>
      <c r="BS57" s="46"/>
      <c r="BT57" s="46"/>
      <c r="BU57" s="46"/>
      <c r="BV57" s="46"/>
      <c r="BW57" s="46"/>
      <c r="BX57" s="46"/>
      <c r="BY57" s="46"/>
      <c r="BZ57" s="47"/>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5"/>
      <c r="BM58" s="46"/>
      <c r="BN58" s="46"/>
      <c r="BO58" s="46"/>
      <c r="BP58" s="46"/>
      <c r="BQ58" s="46"/>
      <c r="BR58" s="46"/>
      <c r="BS58" s="46"/>
      <c r="BT58" s="46"/>
      <c r="BU58" s="46"/>
      <c r="BV58" s="46"/>
      <c r="BW58" s="46"/>
      <c r="BX58" s="46"/>
      <c r="BY58" s="46"/>
      <c r="BZ58" s="4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5"/>
      <c r="BM59" s="46"/>
      <c r="BN59" s="46"/>
      <c r="BO59" s="46"/>
      <c r="BP59" s="46"/>
      <c r="BQ59" s="46"/>
      <c r="BR59" s="46"/>
      <c r="BS59" s="46"/>
      <c r="BT59" s="46"/>
      <c r="BU59" s="46"/>
      <c r="BV59" s="46"/>
      <c r="BW59" s="46"/>
      <c r="BX59" s="46"/>
      <c r="BY59" s="46"/>
      <c r="BZ59" s="47"/>
    </row>
    <row r="60" spans="1:78" ht="13.5" customHeight="1" x14ac:dyDescent="0.15">
      <c r="A60" s="2"/>
      <c r="B60" s="54" t="s">
        <v>10</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5"/>
      <c r="BM60" s="46"/>
      <c r="BN60" s="46"/>
      <c r="BO60" s="46"/>
      <c r="BP60" s="46"/>
      <c r="BQ60" s="46"/>
      <c r="BR60" s="46"/>
      <c r="BS60" s="46"/>
      <c r="BT60" s="46"/>
      <c r="BU60" s="46"/>
      <c r="BV60" s="46"/>
      <c r="BW60" s="46"/>
      <c r="BX60" s="46"/>
      <c r="BY60" s="46"/>
      <c r="BZ60" s="47"/>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5"/>
      <c r="BM61" s="46"/>
      <c r="BN61" s="46"/>
      <c r="BO61" s="46"/>
      <c r="BP61" s="46"/>
      <c r="BQ61" s="46"/>
      <c r="BR61" s="46"/>
      <c r="BS61" s="46"/>
      <c r="BT61" s="46"/>
      <c r="BU61" s="46"/>
      <c r="BV61" s="46"/>
      <c r="BW61" s="46"/>
      <c r="BX61" s="46"/>
      <c r="BY61" s="46"/>
      <c r="BZ61" s="4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5"/>
      <c r="BM62" s="46"/>
      <c r="BN62" s="46"/>
      <c r="BO62" s="46"/>
      <c r="BP62" s="46"/>
      <c r="BQ62" s="46"/>
      <c r="BR62" s="46"/>
      <c r="BS62" s="46"/>
      <c r="BT62" s="46"/>
      <c r="BU62" s="46"/>
      <c r="BV62" s="46"/>
      <c r="BW62" s="46"/>
      <c r="BX62" s="46"/>
      <c r="BY62" s="46"/>
      <c r="BZ62" s="4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5"/>
      <c r="BM63" s="46"/>
      <c r="BN63" s="46"/>
      <c r="BO63" s="46"/>
      <c r="BP63" s="46"/>
      <c r="BQ63" s="46"/>
      <c r="BR63" s="46"/>
      <c r="BS63" s="46"/>
      <c r="BT63" s="46"/>
      <c r="BU63" s="46"/>
      <c r="BV63" s="46"/>
      <c r="BW63" s="46"/>
      <c r="BX63" s="46"/>
      <c r="BY63" s="46"/>
      <c r="BZ63" s="47"/>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7" t="s">
        <v>9</v>
      </c>
      <c r="BM64" s="58"/>
      <c r="BN64" s="58"/>
      <c r="BO64" s="58"/>
      <c r="BP64" s="58"/>
      <c r="BQ64" s="58"/>
      <c r="BR64" s="58"/>
      <c r="BS64" s="58"/>
      <c r="BT64" s="58"/>
      <c r="BU64" s="58"/>
      <c r="BV64" s="58"/>
      <c r="BW64" s="58"/>
      <c r="BX64" s="58"/>
      <c r="BY64" s="58"/>
      <c r="BZ64" s="59"/>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0"/>
      <c r="BM65" s="61"/>
      <c r="BN65" s="61"/>
      <c r="BO65" s="61"/>
      <c r="BP65" s="61"/>
      <c r="BQ65" s="61"/>
      <c r="BR65" s="61"/>
      <c r="BS65" s="61"/>
      <c r="BT65" s="61"/>
      <c r="BU65" s="61"/>
      <c r="BV65" s="61"/>
      <c r="BW65" s="61"/>
      <c r="BX65" s="61"/>
      <c r="BY65" s="61"/>
      <c r="BZ65" s="62"/>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5" t="s">
        <v>111</v>
      </c>
      <c r="BM66" s="46"/>
      <c r="BN66" s="46"/>
      <c r="BO66" s="46"/>
      <c r="BP66" s="46"/>
      <c r="BQ66" s="46"/>
      <c r="BR66" s="46"/>
      <c r="BS66" s="46"/>
      <c r="BT66" s="46"/>
      <c r="BU66" s="46"/>
      <c r="BV66" s="46"/>
      <c r="BW66" s="46"/>
      <c r="BX66" s="46"/>
      <c r="BY66" s="46"/>
      <c r="BZ66" s="4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5"/>
      <c r="BM67" s="46"/>
      <c r="BN67" s="46"/>
      <c r="BO67" s="46"/>
      <c r="BP67" s="46"/>
      <c r="BQ67" s="46"/>
      <c r="BR67" s="46"/>
      <c r="BS67" s="46"/>
      <c r="BT67" s="46"/>
      <c r="BU67" s="46"/>
      <c r="BV67" s="46"/>
      <c r="BW67" s="46"/>
      <c r="BX67" s="46"/>
      <c r="BY67" s="46"/>
      <c r="BZ67" s="4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5"/>
      <c r="BM68" s="46"/>
      <c r="BN68" s="46"/>
      <c r="BO68" s="46"/>
      <c r="BP68" s="46"/>
      <c r="BQ68" s="46"/>
      <c r="BR68" s="46"/>
      <c r="BS68" s="46"/>
      <c r="BT68" s="46"/>
      <c r="BU68" s="46"/>
      <c r="BV68" s="46"/>
      <c r="BW68" s="46"/>
      <c r="BX68" s="46"/>
      <c r="BY68" s="46"/>
      <c r="BZ68" s="4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5"/>
      <c r="BM69" s="46"/>
      <c r="BN69" s="46"/>
      <c r="BO69" s="46"/>
      <c r="BP69" s="46"/>
      <c r="BQ69" s="46"/>
      <c r="BR69" s="46"/>
      <c r="BS69" s="46"/>
      <c r="BT69" s="46"/>
      <c r="BU69" s="46"/>
      <c r="BV69" s="46"/>
      <c r="BW69" s="46"/>
      <c r="BX69" s="46"/>
      <c r="BY69" s="46"/>
      <c r="BZ69" s="4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5"/>
      <c r="BM70" s="46"/>
      <c r="BN70" s="46"/>
      <c r="BO70" s="46"/>
      <c r="BP70" s="46"/>
      <c r="BQ70" s="46"/>
      <c r="BR70" s="46"/>
      <c r="BS70" s="46"/>
      <c r="BT70" s="46"/>
      <c r="BU70" s="46"/>
      <c r="BV70" s="46"/>
      <c r="BW70" s="46"/>
      <c r="BX70" s="46"/>
      <c r="BY70" s="46"/>
      <c r="BZ70" s="4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5"/>
      <c r="BM71" s="46"/>
      <c r="BN71" s="46"/>
      <c r="BO71" s="46"/>
      <c r="BP71" s="46"/>
      <c r="BQ71" s="46"/>
      <c r="BR71" s="46"/>
      <c r="BS71" s="46"/>
      <c r="BT71" s="46"/>
      <c r="BU71" s="46"/>
      <c r="BV71" s="46"/>
      <c r="BW71" s="46"/>
      <c r="BX71" s="46"/>
      <c r="BY71" s="46"/>
      <c r="BZ71" s="4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5"/>
      <c r="BM72" s="46"/>
      <c r="BN72" s="46"/>
      <c r="BO72" s="46"/>
      <c r="BP72" s="46"/>
      <c r="BQ72" s="46"/>
      <c r="BR72" s="46"/>
      <c r="BS72" s="46"/>
      <c r="BT72" s="46"/>
      <c r="BU72" s="46"/>
      <c r="BV72" s="46"/>
      <c r="BW72" s="46"/>
      <c r="BX72" s="46"/>
      <c r="BY72" s="46"/>
      <c r="BZ72" s="4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5"/>
      <c r="BM73" s="46"/>
      <c r="BN73" s="46"/>
      <c r="BO73" s="46"/>
      <c r="BP73" s="46"/>
      <c r="BQ73" s="46"/>
      <c r="BR73" s="46"/>
      <c r="BS73" s="46"/>
      <c r="BT73" s="46"/>
      <c r="BU73" s="46"/>
      <c r="BV73" s="46"/>
      <c r="BW73" s="46"/>
      <c r="BX73" s="46"/>
      <c r="BY73" s="46"/>
      <c r="BZ73" s="4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5"/>
      <c r="BM74" s="46"/>
      <c r="BN74" s="46"/>
      <c r="BO74" s="46"/>
      <c r="BP74" s="46"/>
      <c r="BQ74" s="46"/>
      <c r="BR74" s="46"/>
      <c r="BS74" s="46"/>
      <c r="BT74" s="46"/>
      <c r="BU74" s="46"/>
      <c r="BV74" s="46"/>
      <c r="BW74" s="46"/>
      <c r="BX74" s="46"/>
      <c r="BY74" s="46"/>
      <c r="BZ74" s="4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5"/>
      <c r="BM75" s="46"/>
      <c r="BN75" s="46"/>
      <c r="BO75" s="46"/>
      <c r="BP75" s="46"/>
      <c r="BQ75" s="46"/>
      <c r="BR75" s="46"/>
      <c r="BS75" s="46"/>
      <c r="BT75" s="46"/>
      <c r="BU75" s="46"/>
      <c r="BV75" s="46"/>
      <c r="BW75" s="46"/>
      <c r="BX75" s="46"/>
      <c r="BY75" s="46"/>
      <c r="BZ75" s="4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5"/>
      <c r="BM76" s="46"/>
      <c r="BN76" s="46"/>
      <c r="BO76" s="46"/>
      <c r="BP76" s="46"/>
      <c r="BQ76" s="46"/>
      <c r="BR76" s="46"/>
      <c r="BS76" s="46"/>
      <c r="BT76" s="46"/>
      <c r="BU76" s="46"/>
      <c r="BV76" s="46"/>
      <c r="BW76" s="46"/>
      <c r="BX76" s="46"/>
      <c r="BY76" s="46"/>
      <c r="BZ76" s="4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5"/>
      <c r="BM77" s="46"/>
      <c r="BN77" s="46"/>
      <c r="BO77" s="46"/>
      <c r="BP77" s="46"/>
      <c r="BQ77" s="46"/>
      <c r="BR77" s="46"/>
      <c r="BS77" s="46"/>
      <c r="BT77" s="46"/>
      <c r="BU77" s="46"/>
      <c r="BV77" s="46"/>
      <c r="BW77" s="46"/>
      <c r="BX77" s="46"/>
      <c r="BY77" s="46"/>
      <c r="BZ77" s="4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5"/>
      <c r="BM78" s="46"/>
      <c r="BN78" s="46"/>
      <c r="BO78" s="46"/>
      <c r="BP78" s="46"/>
      <c r="BQ78" s="46"/>
      <c r="BR78" s="46"/>
      <c r="BS78" s="46"/>
      <c r="BT78" s="46"/>
      <c r="BU78" s="46"/>
      <c r="BV78" s="46"/>
      <c r="BW78" s="46"/>
      <c r="BX78" s="46"/>
      <c r="BY78" s="46"/>
      <c r="BZ78" s="47"/>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5"/>
      <c r="BM79" s="46"/>
      <c r="BN79" s="46"/>
      <c r="BO79" s="46"/>
      <c r="BP79" s="46"/>
      <c r="BQ79" s="46"/>
      <c r="BR79" s="46"/>
      <c r="BS79" s="46"/>
      <c r="BT79" s="46"/>
      <c r="BU79" s="46"/>
      <c r="BV79" s="46"/>
      <c r="BW79" s="46"/>
      <c r="BX79" s="46"/>
      <c r="BY79" s="46"/>
      <c r="BZ79" s="47"/>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5"/>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5"/>
      <c r="BM81" s="46"/>
      <c r="BN81" s="46"/>
      <c r="BO81" s="46"/>
      <c r="BP81" s="46"/>
      <c r="BQ81" s="46"/>
      <c r="BR81" s="46"/>
      <c r="BS81" s="46"/>
      <c r="BT81" s="46"/>
      <c r="BU81" s="46"/>
      <c r="BV81" s="46"/>
      <c r="BW81" s="46"/>
      <c r="BX81" s="46"/>
      <c r="BY81" s="46"/>
      <c r="BZ81" s="4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8"/>
      <c r="BM82" s="49"/>
      <c r="BN82" s="49"/>
      <c r="BO82" s="49"/>
      <c r="BP82" s="49"/>
      <c r="BQ82" s="49"/>
      <c r="BR82" s="49"/>
      <c r="BS82" s="49"/>
      <c r="BT82" s="49"/>
      <c r="BU82" s="49"/>
      <c r="BV82" s="49"/>
      <c r="BW82" s="49"/>
      <c r="BX82" s="49"/>
      <c r="BY82" s="49"/>
      <c r="BZ82" s="50"/>
    </row>
    <row r="83" spans="1:78" x14ac:dyDescent="0.15">
      <c r="C83" s="12"/>
    </row>
    <row r="84" spans="1:78" hidden="1" x14ac:dyDescent="0.15">
      <c r="B84" s="6" t="s">
        <v>44</v>
      </c>
      <c r="C84" s="6"/>
      <c r="D84" s="6"/>
      <c r="E84" s="6" t="s">
        <v>1</v>
      </c>
      <c r="F84" s="6" t="s">
        <v>46</v>
      </c>
      <c r="G84" s="6" t="s">
        <v>47</v>
      </c>
      <c r="H84" s="6" t="s">
        <v>42</v>
      </c>
      <c r="I84" s="6" t="s">
        <v>8</v>
      </c>
      <c r="J84" s="6" t="s">
        <v>29</v>
      </c>
      <c r="K84" s="6" t="s">
        <v>48</v>
      </c>
      <c r="L84" s="6" t="s">
        <v>50</v>
      </c>
      <c r="M84" s="6" t="s">
        <v>33</v>
      </c>
      <c r="N84" s="6" t="s">
        <v>52</v>
      </c>
      <c r="O84" s="6" t="s">
        <v>54</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FbbuIcD7WH4AcOskrZ0ee6e24IS5SLUpF92ZJm0mSnA7equNIki2/1kxrC+PX0siPvWtFq2aCZ1FpcM+xLyhtg==" saltValue="LMevaW3tdPtloTdyZ37keA=="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49</v>
      </c>
      <c r="C3" s="31" t="s">
        <v>57</v>
      </c>
      <c r="D3" s="31" t="s">
        <v>58</v>
      </c>
      <c r="E3" s="31" t="s">
        <v>4</v>
      </c>
      <c r="F3" s="31" t="s">
        <v>3</v>
      </c>
      <c r="G3" s="31" t="s">
        <v>25</v>
      </c>
      <c r="H3" s="87" t="s">
        <v>30</v>
      </c>
      <c r="I3" s="88"/>
      <c r="J3" s="88"/>
      <c r="K3" s="88"/>
      <c r="L3" s="88"/>
      <c r="M3" s="88"/>
      <c r="N3" s="88"/>
      <c r="O3" s="88"/>
      <c r="P3" s="88"/>
      <c r="Q3" s="88"/>
      <c r="R3" s="88"/>
      <c r="S3" s="88"/>
      <c r="T3" s="88"/>
      <c r="U3" s="88"/>
      <c r="V3" s="88"/>
      <c r="W3" s="89"/>
      <c r="X3" s="93" t="s">
        <v>53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10</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59</v>
      </c>
      <c r="B4" s="32"/>
      <c r="C4" s="32"/>
      <c r="D4" s="32"/>
      <c r="E4" s="32"/>
      <c r="F4" s="32"/>
      <c r="G4" s="32"/>
      <c r="H4" s="90"/>
      <c r="I4" s="91"/>
      <c r="J4" s="91"/>
      <c r="K4" s="91"/>
      <c r="L4" s="91"/>
      <c r="M4" s="91"/>
      <c r="N4" s="91"/>
      <c r="O4" s="91"/>
      <c r="P4" s="91"/>
      <c r="Q4" s="91"/>
      <c r="R4" s="91"/>
      <c r="S4" s="91"/>
      <c r="T4" s="91"/>
      <c r="U4" s="91"/>
      <c r="V4" s="91"/>
      <c r="W4" s="92"/>
      <c r="X4" s="94" t="s">
        <v>51</v>
      </c>
      <c r="Y4" s="94"/>
      <c r="Z4" s="94"/>
      <c r="AA4" s="94"/>
      <c r="AB4" s="94"/>
      <c r="AC4" s="94"/>
      <c r="AD4" s="94"/>
      <c r="AE4" s="94"/>
      <c r="AF4" s="94"/>
      <c r="AG4" s="94"/>
      <c r="AH4" s="94"/>
      <c r="AI4" s="94" t="s">
        <v>0</v>
      </c>
      <c r="AJ4" s="94"/>
      <c r="AK4" s="94"/>
      <c r="AL4" s="94"/>
      <c r="AM4" s="94"/>
      <c r="AN4" s="94"/>
      <c r="AO4" s="94"/>
      <c r="AP4" s="94"/>
      <c r="AQ4" s="94"/>
      <c r="AR4" s="94"/>
      <c r="AS4" s="94"/>
      <c r="AT4" s="94" t="s">
        <v>39</v>
      </c>
      <c r="AU4" s="94"/>
      <c r="AV4" s="94"/>
      <c r="AW4" s="94"/>
      <c r="AX4" s="94"/>
      <c r="AY4" s="94"/>
      <c r="AZ4" s="94"/>
      <c r="BA4" s="94"/>
      <c r="BB4" s="94"/>
      <c r="BC4" s="94"/>
      <c r="BD4" s="94"/>
      <c r="BE4" s="94" t="s">
        <v>61</v>
      </c>
      <c r="BF4" s="94"/>
      <c r="BG4" s="94"/>
      <c r="BH4" s="94"/>
      <c r="BI4" s="94"/>
      <c r="BJ4" s="94"/>
      <c r="BK4" s="94"/>
      <c r="BL4" s="94"/>
      <c r="BM4" s="94"/>
      <c r="BN4" s="94"/>
      <c r="BO4" s="94"/>
      <c r="BP4" s="94" t="s">
        <v>35</v>
      </c>
      <c r="BQ4" s="94"/>
      <c r="BR4" s="94"/>
      <c r="BS4" s="94"/>
      <c r="BT4" s="94"/>
      <c r="BU4" s="94"/>
      <c r="BV4" s="94"/>
      <c r="BW4" s="94"/>
      <c r="BX4" s="94"/>
      <c r="BY4" s="94"/>
      <c r="BZ4" s="94"/>
      <c r="CA4" s="94" t="s">
        <v>62</v>
      </c>
      <c r="CB4" s="94"/>
      <c r="CC4" s="94"/>
      <c r="CD4" s="94"/>
      <c r="CE4" s="94"/>
      <c r="CF4" s="94"/>
      <c r="CG4" s="94"/>
      <c r="CH4" s="94"/>
      <c r="CI4" s="94"/>
      <c r="CJ4" s="94"/>
      <c r="CK4" s="94"/>
      <c r="CL4" s="94" t="s">
        <v>64</v>
      </c>
      <c r="CM4" s="94"/>
      <c r="CN4" s="94"/>
      <c r="CO4" s="94"/>
      <c r="CP4" s="94"/>
      <c r="CQ4" s="94"/>
      <c r="CR4" s="94"/>
      <c r="CS4" s="94"/>
      <c r="CT4" s="94"/>
      <c r="CU4" s="94"/>
      <c r="CV4" s="94"/>
      <c r="CW4" s="94" t="s">
        <v>65</v>
      </c>
      <c r="CX4" s="94"/>
      <c r="CY4" s="94"/>
      <c r="CZ4" s="94"/>
      <c r="DA4" s="94"/>
      <c r="DB4" s="94"/>
      <c r="DC4" s="94"/>
      <c r="DD4" s="94"/>
      <c r="DE4" s="94"/>
      <c r="DF4" s="94"/>
      <c r="DG4" s="94"/>
      <c r="DH4" s="94" t="s">
        <v>66</v>
      </c>
      <c r="DI4" s="94"/>
      <c r="DJ4" s="94"/>
      <c r="DK4" s="94"/>
      <c r="DL4" s="94"/>
      <c r="DM4" s="94"/>
      <c r="DN4" s="94"/>
      <c r="DO4" s="94"/>
      <c r="DP4" s="94"/>
      <c r="DQ4" s="94"/>
      <c r="DR4" s="94"/>
      <c r="DS4" s="94" t="s">
        <v>60</v>
      </c>
      <c r="DT4" s="94"/>
      <c r="DU4" s="94"/>
      <c r="DV4" s="94"/>
      <c r="DW4" s="94"/>
      <c r="DX4" s="94"/>
      <c r="DY4" s="94"/>
      <c r="DZ4" s="94"/>
      <c r="EA4" s="94"/>
      <c r="EB4" s="94"/>
      <c r="EC4" s="94"/>
      <c r="ED4" s="94" t="s">
        <v>67</v>
      </c>
      <c r="EE4" s="94"/>
      <c r="EF4" s="94"/>
      <c r="EG4" s="94"/>
      <c r="EH4" s="94"/>
      <c r="EI4" s="94"/>
      <c r="EJ4" s="94"/>
      <c r="EK4" s="94"/>
      <c r="EL4" s="94"/>
      <c r="EM4" s="94"/>
      <c r="EN4" s="94"/>
    </row>
    <row r="5" spans="1:144" x14ac:dyDescent="0.15">
      <c r="A5" s="29" t="s">
        <v>28</v>
      </c>
      <c r="B5" s="33"/>
      <c r="C5" s="33"/>
      <c r="D5" s="33"/>
      <c r="E5" s="33"/>
      <c r="F5" s="33"/>
      <c r="G5" s="33"/>
      <c r="H5" s="39" t="s">
        <v>56</v>
      </c>
      <c r="I5" s="39" t="s">
        <v>68</v>
      </c>
      <c r="J5" s="39" t="s">
        <v>69</v>
      </c>
      <c r="K5" s="39" t="s">
        <v>70</v>
      </c>
      <c r="L5" s="39" t="s">
        <v>71</v>
      </c>
      <c r="M5" s="39" t="s">
        <v>5</v>
      </c>
      <c r="N5" s="39" t="s">
        <v>72</v>
      </c>
      <c r="O5" s="39" t="s">
        <v>73</v>
      </c>
      <c r="P5" s="39" t="s">
        <v>74</v>
      </c>
      <c r="Q5" s="39" t="s">
        <v>75</v>
      </c>
      <c r="R5" s="39" t="s">
        <v>76</v>
      </c>
      <c r="S5" s="39" t="s">
        <v>78</v>
      </c>
      <c r="T5" s="39" t="s">
        <v>63</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44</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2020</v>
      </c>
      <c r="C6" s="34">
        <f t="shared" si="1"/>
        <v>324493</v>
      </c>
      <c r="D6" s="34">
        <f t="shared" si="1"/>
        <v>46</v>
      </c>
      <c r="E6" s="34">
        <f t="shared" si="1"/>
        <v>1</v>
      </c>
      <c r="F6" s="34">
        <f t="shared" si="1"/>
        <v>0</v>
      </c>
      <c r="G6" s="34">
        <f t="shared" si="1"/>
        <v>1</v>
      </c>
      <c r="H6" s="34" t="str">
        <f t="shared" si="1"/>
        <v>島根県　邑南町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50.84</v>
      </c>
      <c r="P6" s="40">
        <f t="shared" si="1"/>
        <v>87.3</v>
      </c>
      <c r="Q6" s="40">
        <f t="shared" si="1"/>
        <v>4275</v>
      </c>
      <c r="R6" s="40">
        <f t="shared" si="1"/>
        <v>10360</v>
      </c>
      <c r="S6" s="40">
        <f t="shared" si="1"/>
        <v>419.29</v>
      </c>
      <c r="T6" s="40">
        <f t="shared" si="1"/>
        <v>24.71</v>
      </c>
      <c r="U6" s="40">
        <f t="shared" si="1"/>
        <v>8976</v>
      </c>
      <c r="V6" s="40">
        <f t="shared" si="1"/>
        <v>53.9</v>
      </c>
      <c r="W6" s="40">
        <f t="shared" si="1"/>
        <v>166.53</v>
      </c>
      <c r="X6" s="42" t="str">
        <f t="shared" ref="X6:AG6" si="2">IF(X7="",NA(),X7)</f>
        <v>-</v>
      </c>
      <c r="Y6" s="42">
        <f t="shared" si="2"/>
        <v>86.12</v>
      </c>
      <c r="Z6" s="42">
        <f t="shared" si="2"/>
        <v>87.99</v>
      </c>
      <c r="AA6" s="42">
        <f t="shared" si="2"/>
        <v>91.56</v>
      </c>
      <c r="AB6" s="42">
        <f t="shared" si="2"/>
        <v>101.94</v>
      </c>
      <c r="AC6" s="42" t="str">
        <f t="shared" si="2"/>
        <v>-</v>
      </c>
      <c r="AD6" s="42">
        <f t="shared" si="2"/>
        <v>104.47</v>
      </c>
      <c r="AE6" s="42">
        <f t="shared" si="2"/>
        <v>103.81</v>
      </c>
      <c r="AF6" s="42">
        <f t="shared" si="2"/>
        <v>104.35</v>
      </c>
      <c r="AG6" s="42">
        <f t="shared" si="2"/>
        <v>105.34</v>
      </c>
      <c r="AH6" s="40" t="str">
        <f>IF(AH7="","",IF(AH7="-","【-】","【"&amp;SUBSTITUTE(TEXT(AH7,"#,##0.00"),"-","△")&amp;"】"))</f>
        <v>【110.27】</v>
      </c>
      <c r="AI6" s="42" t="str">
        <f t="shared" ref="AI6:AR6" si="3">IF(AI7="",NA(),AI7)</f>
        <v>-</v>
      </c>
      <c r="AJ6" s="42">
        <f t="shared" si="3"/>
        <v>32.94</v>
      </c>
      <c r="AK6" s="42">
        <f t="shared" si="3"/>
        <v>59.82</v>
      </c>
      <c r="AL6" s="42">
        <f t="shared" si="3"/>
        <v>79.12</v>
      </c>
      <c r="AM6" s="42">
        <f t="shared" si="3"/>
        <v>73.73</v>
      </c>
      <c r="AN6" s="42" t="str">
        <f t="shared" si="3"/>
        <v>-</v>
      </c>
      <c r="AO6" s="42">
        <f t="shared" si="3"/>
        <v>16.399999999999999</v>
      </c>
      <c r="AP6" s="42">
        <f t="shared" si="3"/>
        <v>25.66</v>
      </c>
      <c r="AQ6" s="42">
        <f t="shared" si="3"/>
        <v>21.69</v>
      </c>
      <c r="AR6" s="42">
        <f t="shared" si="3"/>
        <v>24.04</v>
      </c>
      <c r="AS6" s="40" t="str">
        <f>IF(AS7="","",IF(AS7="-","【-】","【"&amp;SUBSTITUTE(TEXT(AS7,"#,##0.00"),"-","△")&amp;"】"))</f>
        <v>【1.15】</v>
      </c>
      <c r="AT6" s="42" t="str">
        <f t="shared" ref="AT6:BC6" si="4">IF(AT7="",NA(),AT7)</f>
        <v>-</v>
      </c>
      <c r="AU6" s="42">
        <f t="shared" si="4"/>
        <v>25.43</v>
      </c>
      <c r="AV6" s="42">
        <f t="shared" si="4"/>
        <v>39.840000000000003</v>
      </c>
      <c r="AW6" s="42">
        <f t="shared" si="4"/>
        <v>44.65</v>
      </c>
      <c r="AX6" s="42">
        <f t="shared" si="4"/>
        <v>45.17</v>
      </c>
      <c r="AY6" s="42" t="str">
        <f t="shared" si="4"/>
        <v>-</v>
      </c>
      <c r="AZ6" s="42">
        <f t="shared" si="4"/>
        <v>293.23</v>
      </c>
      <c r="BA6" s="42">
        <f t="shared" si="4"/>
        <v>300.14</v>
      </c>
      <c r="BB6" s="42">
        <f t="shared" si="4"/>
        <v>301.04000000000002</v>
      </c>
      <c r="BC6" s="42">
        <f t="shared" si="4"/>
        <v>305.08</v>
      </c>
      <c r="BD6" s="40" t="str">
        <f>IF(BD7="","",IF(BD7="-","【-】","【"&amp;SUBSTITUTE(TEXT(BD7,"#,##0.00"),"-","△")&amp;"】"))</f>
        <v>【260.31】</v>
      </c>
      <c r="BE6" s="42" t="str">
        <f t="shared" ref="BE6:BN6" si="5">IF(BE7="",NA(),BE7)</f>
        <v>-</v>
      </c>
      <c r="BF6" s="42">
        <f t="shared" si="5"/>
        <v>1558.74</v>
      </c>
      <c r="BG6" s="42">
        <f t="shared" si="5"/>
        <v>1557.34</v>
      </c>
      <c r="BH6" s="42">
        <f t="shared" si="5"/>
        <v>1549.74</v>
      </c>
      <c r="BI6" s="42">
        <f t="shared" si="5"/>
        <v>1406.29</v>
      </c>
      <c r="BJ6" s="42" t="str">
        <f t="shared" si="5"/>
        <v>-</v>
      </c>
      <c r="BK6" s="42">
        <f t="shared" si="5"/>
        <v>542.29999999999995</v>
      </c>
      <c r="BL6" s="42">
        <f t="shared" si="5"/>
        <v>566.65</v>
      </c>
      <c r="BM6" s="42">
        <f t="shared" si="5"/>
        <v>551.62</v>
      </c>
      <c r="BN6" s="42">
        <f t="shared" si="5"/>
        <v>585.59</v>
      </c>
      <c r="BO6" s="40" t="str">
        <f>IF(BO7="","",IF(BO7="-","【-】","【"&amp;SUBSTITUTE(TEXT(BO7,"#,##0.00"),"-","△")&amp;"】"))</f>
        <v>【275.67】</v>
      </c>
      <c r="BP6" s="42" t="str">
        <f t="shared" ref="BP6:BY6" si="6">IF(BP7="",NA(),BP7)</f>
        <v>-</v>
      </c>
      <c r="BQ6" s="42">
        <f t="shared" si="6"/>
        <v>50.59</v>
      </c>
      <c r="BR6" s="42">
        <f t="shared" si="6"/>
        <v>51.94</v>
      </c>
      <c r="BS6" s="42">
        <f t="shared" si="6"/>
        <v>52.82</v>
      </c>
      <c r="BT6" s="42">
        <f t="shared" si="6"/>
        <v>55.38</v>
      </c>
      <c r="BU6" s="42" t="str">
        <f t="shared" si="6"/>
        <v>-</v>
      </c>
      <c r="BV6" s="42">
        <f t="shared" si="6"/>
        <v>87.51</v>
      </c>
      <c r="BW6" s="42">
        <f t="shared" si="6"/>
        <v>84.77</v>
      </c>
      <c r="BX6" s="42">
        <f t="shared" si="6"/>
        <v>87.11</v>
      </c>
      <c r="BY6" s="42">
        <f t="shared" si="6"/>
        <v>82.78</v>
      </c>
      <c r="BZ6" s="40" t="str">
        <f>IF(BZ7="","",IF(BZ7="-","【-】","【"&amp;SUBSTITUTE(TEXT(BZ7,"#,##0.00"),"-","△")&amp;"】"))</f>
        <v>【100.05】</v>
      </c>
      <c r="CA6" s="42" t="str">
        <f t="shared" ref="CA6:CJ6" si="7">IF(CA7="",NA(),CA7)</f>
        <v>-</v>
      </c>
      <c r="CB6" s="42">
        <f t="shared" si="7"/>
        <v>418.83</v>
      </c>
      <c r="CC6" s="42">
        <f t="shared" si="7"/>
        <v>414.13</v>
      </c>
      <c r="CD6" s="42">
        <f t="shared" si="7"/>
        <v>407.21</v>
      </c>
      <c r="CE6" s="42">
        <f t="shared" si="7"/>
        <v>385.53</v>
      </c>
      <c r="CF6" s="42" t="str">
        <f t="shared" si="7"/>
        <v>-</v>
      </c>
      <c r="CG6" s="42">
        <f t="shared" si="7"/>
        <v>218.42</v>
      </c>
      <c r="CH6" s="42">
        <f t="shared" si="7"/>
        <v>227.27</v>
      </c>
      <c r="CI6" s="42">
        <f t="shared" si="7"/>
        <v>223.98</v>
      </c>
      <c r="CJ6" s="42">
        <f t="shared" si="7"/>
        <v>225.09</v>
      </c>
      <c r="CK6" s="40" t="str">
        <f>IF(CK7="","",IF(CK7="-","【-】","【"&amp;SUBSTITUTE(TEXT(CK7,"#,##0.00"),"-","△")&amp;"】"))</f>
        <v>【166.40】</v>
      </c>
      <c r="CL6" s="42" t="str">
        <f t="shared" ref="CL6:CU6" si="8">IF(CL7="",NA(),CL7)</f>
        <v>-</v>
      </c>
      <c r="CM6" s="42">
        <f t="shared" si="8"/>
        <v>70.39</v>
      </c>
      <c r="CN6" s="42">
        <f t="shared" si="8"/>
        <v>66.2</v>
      </c>
      <c r="CO6" s="42">
        <f t="shared" si="8"/>
        <v>64.819999999999993</v>
      </c>
      <c r="CP6" s="42">
        <f t="shared" si="8"/>
        <v>68.91</v>
      </c>
      <c r="CQ6" s="42" t="str">
        <f t="shared" si="8"/>
        <v>-</v>
      </c>
      <c r="CR6" s="42">
        <f t="shared" si="8"/>
        <v>50.24</v>
      </c>
      <c r="CS6" s="42">
        <f t="shared" si="8"/>
        <v>50.29</v>
      </c>
      <c r="CT6" s="42">
        <f t="shared" si="8"/>
        <v>49.64</v>
      </c>
      <c r="CU6" s="42">
        <f t="shared" si="8"/>
        <v>49.38</v>
      </c>
      <c r="CV6" s="40" t="str">
        <f>IF(CV7="","",IF(CV7="-","【-】","【"&amp;SUBSTITUTE(TEXT(CV7,"#,##0.00"),"-","△")&amp;"】"))</f>
        <v>【60.69】</v>
      </c>
      <c r="CW6" s="42" t="str">
        <f t="shared" ref="CW6:DF6" si="9">IF(CW7="",NA(),CW7)</f>
        <v>-</v>
      </c>
      <c r="CX6" s="42">
        <f t="shared" si="9"/>
        <v>71.819999999999993</v>
      </c>
      <c r="CY6" s="42">
        <f t="shared" si="9"/>
        <v>72.95</v>
      </c>
      <c r="CZ6" s="42">
        <f t="shared" si="9"/>
        <v>72.95</v>
      </c>
      <c r="DA6" s="42">
        <f t="shared" si="9"/>
        <v>70.61</v>
      </c>
      <c r="DB6" s="42" t="str">
        <f t="shared" si="9"/>
        <v>-</v>
      </c>
      <c r="DC6" s="42">
        <f t="shared" si="9"/>
        <v>78.650000000000006</v>
      </c>
      <c r="DD6" s="42">
        <f t="shared" si="9"/>
        <v>77.73</v>
      </c>
      <c r="DE6" s="42">
        <f t="shared" si="9"/>
        <v>78.09</v>
      </c>
      <c r="DF6" s="42">
        <f t="shared" si="9"/>
        <v>78.010000000000005</v>
      </c>
      <c r="DG6" s="40" t="str">
        <f>IF(DG7="","",IF(DG7="-","【-】","【"&amp;SUBSTITUTE(TEXT(DG7,"#,##0.00"),"-","△")&amp;"】"))</f>
        <v>【89.82】</v>
      </c>
      <c r="DH6" s="42" t="str">
        <f t="shared" ref="DH6:DQ6" si="10">IF(DH7="",NA(),DH7)</f>
        <v>-</v>
      </c>
      <c r="DI6" s="42">
        <f t="shared" si="10"/>
        <v>52.52</v>
      </c>
      <c r="DJ6" s="42">
        <f t="shared" si="10"/>
        <v>53.31</v>
      </c>
      <c r="DK6" s="42">
        <f t="shared" si="10"/>
        <v>53.79</v>
      </c>
      <c r="DL6" s="42">
        <f t="shared" si="10"/>
        <v>55.45</v>
      </c>
      <c r="DM6" s="42" t="str">
        <f t="shared" si="10"/>
        <v>-</v>
      </c>
      <c r="DN6" s="42">
        <f t="shared" si="10"/>
        <v>45.14</v>
      </c>
      <c r="DO6" s="42">
        <f t="shared" si="10"/>
        <v>45.85</v>
      </c>
      <c r="DP6" s="42">
        <f t="shared" si="10"/>
        <v>47.31</v>
      </c>
      <c r="DQ6" s="42">
        <f t="shared" si="10"/>
        <v>47.5</v>
      </c>
      <c r="DR6" s="40" t="str">
        <f>IF(DR7="","",IF(DR7="-","【-】","【"&amp;SUBSTITUTE(TEXT(DR7,"#,##0.00"),"-","△")&amp;"】"))</f>
        <v>【50.19】</v>
      </c>
      <c r="DS6" s="42" t="str">
        <f t="shared" ref="DS6:EB6" si="11">IF(DS7="",NA(),DS7)</f>
        <v>-</v>
      </c>
      <c r="DT6" s="42">
        <f t="shared" si="11"/>
        <v>19.29</v>
      </c>
      <c r="DU6" s="42">
        <f t="shared" si="11"/>
        <v>21.87</v>
      </c>
      <c r="DV6" s="42">
        <f t="shared" si="11"/>
        <v>19.98</v>
      </c>
      <c r="DW6" s="42">
        <f t="shared" si="11"/>
        <v>22.36</v>
      </c>
      <c r="DX6" s="42" t="str">
        <f t="shared" si="11"/>
        <v>-</v>
      </c>
      <c r="DY6" s="42">
        <f t="shared" si="11"/>
        <v>13.58</v>
      </c>
      <c r="DZ6" s="42">
        <f t="shared" si="11"/>
        <v>14.13</v>
      </c>
      <c r="EA6" s="42">
        <f t="shared" si="11"/>
        <v>16.77</v>
      </c>
      <c r="EB6" s="42">
        <f t="shared" si="11"/>
        <v>17.399999999999999</v>
      </c>
      <c r="EC6" s="40" t="str">
        <f>IF(EC7="","",IF(EC7="-","【-】","【"&amp;SUBSTITUTE(TEXT(EC7,"#,##0.00"),"-","△")&amp;"】"))</f>
        <v>【20.63】</v>
      </c>
      <c r="ED6" s="42" t="str">
        <f t="shared" ref="ED6:EM6" si="12">IF(ED7="",NA(),ED7)</f>
        <v>-</v>
      </c>
      <c r="EE6" s="42">
        <f t="shared" si="12"/>
        <v>0.55000000000000004</v>
      </c>
      <c r="EF6" s="42">
        <f t="shared" si="12"/>
        <v>1.6800000000000002</v>
      </c>
      <c r="EG6" s="42">
        <f t="shared" si="12"/>
        <v>1.9</v>
      </c>
      <c r="EH6" s="42">
        <f t="shared" si="12"/>
        <v>0.15</v>
      </c>
      <c r="EI6" s="42" t="str">
        <f t="shared" si="12"/>
        <v>-</v>
      </c>
      <c r="EJ6" s="42">
        <f t="shared" si="12"/>
        <v>0.44</v>
      </c>
      <c r="EK6" s="42">
        <f t="shared" si="12"/>
        <v>0.52</v>
      </c>
      <c r="EL6" s="42">
        <f t="shared" si="12"/>
        <v>0.47</v>
      </c>
      <c r="EM6" s="42">
        <f t="shared" si="12"/>
        <v>0.4</v>
      </c>
      <c r="EN6" s="40" t="str">
        <f>IF(EN7="","",IF(EN7="-","【-】","【"&amp;SUBSTITUTE(TEXT(EN7,"#,##0.00"),"-","△")&amp;"】"))</f>
        <v>【0.69】</v>
      </c>
    </row>
    <row r="7" spans="1:144" s="28" customFormat="1" x14ac:dyDescent="0.15">
      <c r="A7" s="29"/>
      <c r="B7" s="35">
        <v>2020</v>
      </c>
      <c r="C7" s="35">
        <v>324493</v>
      </c>
      <c r="D7" s="35">
        <v>46</v>
      </c>
      <c r="E7" s="35">
        <v>1</v>
      </c>
      <c r="F7" s="35">
        <v>0</v>
      </c>
      <c r="G7" s="35">
        <v>1</v>
      </c>
      <c r="H7" s="35" t="s">
        <v>94</v>
      </c>
      <c r="I7" s="35" t="s">
        <v>95</v>
      </c>
      <c r="J7" s="35" t="s">
        <v>96</v>
      </c>
      <c r="K7" s="35" t="s">
        <v>97</v>
      </c>
      <c r="L7" s="35" t="s">
        <v>77</v>
      </c>
      <c r="M7" s="35" t="s">
        <v>15</v>
      </c>
      <c r="N7" s="41" t="s">
        <v>98</v>
      </c>
      <c r="O7" s="41">
        <v>50.84</v>
      </c>
      <c r="P7" s="41">
        <v>87.3</v>
      </c>
      <c r="Q7" s="41">
        <v>4275</v>
      </c>
      <c r="R7" s="41">
        <v>10360</v>
      </c>
      <c r="S7" s="41">
        <v>419.29</v>
      </c>
      <c r="T7" s="41">
        <v>24.71</v>
      </c>
      <c r="U7" s="41">
        <v>8976</v>
      </c>
      <c r="V7" s="41">
        <v>53.9</v>
      </c>
      <c r="W7" s="41">
        <v>166.53</v>
      </c>
      <c r="X7" s="41" t="s">
        <v>98</v>
      </c>
      <c r="Y7" s="41">
        <v>86.12</v>
      </c>
      <c r="Z7" s="41">
        <v>87.99</v>
      </c>
      <c r="AA7" s="41">
        <v>91.56</v>
      </c>
      <c r="AB7" s="41">
        <v>101.94</v>
      </c>
      <c r="AC7" s="41" t="s">
        <v>98</v>
      </c>
      <c r="AD7" s="41">
        <v>104.47</v>
      </c>
      <c r="AE7" s="41">
        <v>103.81</v>
      </c>
      <c r="AF7" s="41">
        <v>104.35</v>
      </c>
      <c r="AG7" s="41">
        <v>105.34</v>
      </c>
      <c r="AH7" s="41">
        <v>110.27</v>
      </c>
      <c r="AI7" s="41" t="s">
        <v>98</v>
      </c>
      <c r="AJ7" s="41">
        <v>32.94</v>
      </c>
      <c r="AK7" s="41">
        <v>59.82</v>
      </c>
      <c r="AL7" s="41">
        <v>79.12</v>
      </c>
      <c r="AM7" s="41">
        <v>73.73</v>
      </c>
      <c r="AN7" s="41" t="s">
        <v>98</v>
      </c>
      <c r="AO7" s="41">
        <v>16.399999999999999</v>
      </c>
      <c r="AP7" s="41">
        <v>25.66</v>
      </c>
      <c r="AQ7" s="41">
        <v>21.69</v>
      </c>
      <c r="AR7" s="41">
        <v>24.04</v>
      </c>
      <c r="AS7" s="41">
        <v>1.1499999999999999</v>
      </c>
      <c r="AT7" s="41" t="s">
        <v>98</v>
      </c>
      <c r="AU7" s="41">
        <v>25.43</v>
      </c>
      <c r="AV7" s="41">
        <v>39.840000000000003</v>
      </c>
      <c r="AW7" s="41">
        <v>44.65</v>
      </c>
      <c r="AX7" s="41">
        <v>45.17</v>
      </c>
      <c r="AY7" s="41" t="s">
        <v>98</v>
      </c>
      <c r="AZ7" s="41">
        <v>293.23</v>
      </c>
      <c r="BA7" s="41">
        <v>300.14</v>
      </c>
      <c r="BB7" s="41">
        <v>301.04000000000002</v>
      </c>
      <c r="BC7" s="41">
        <v>305.08</v>
      </c>
      <c r="BD7" s="41">
        <v>260.31</v>
      </c>
      <c r="BE7" s="41" t="s">
        <v>98</v>
      </c>
      <c r="BF7" s="41">
        <v>1558.74</v>
      </c>
      <c r="BG7" s="41">
        <v>1557.34</v>
      </c>
      <c r="BH7" s="41">
        <v>1549.74</v>
      </c>
      <c r="BI7" s="41">
        <v>1406.29</v>
      </c>
      <c r="BJ7" s="41" t="s">
        <v>98</v>
      </c>
      <c r="BK7" s="41">
        <v>542.29999999999995</v>
      </c>
      <c r="BL7" s="41">
        <v>566.65</v>
      </c>
      <c r="BM7" s="41">
        <v>551.62</v>
      </c>
      <c r="BN7" s="41">
        <v>585.59</v>
      </c>
      <c r="BO7" s="41">
        <v>275.67</v>
      </c>
      <c r="BP7" s="41" t="s">
        <v>98</v>
      </c>
      <c r="BQ7" s="41">
        <v>50.59</v>
      </c>
      <c r="BR7" s="41">
        <v>51.94</v>
      </c>
      <c r="BS7" s="41">
        <v>52.82</v>
      </c>
      <c r="BT7" s="41">
        <v>55.38</v>
      </c>
      <c r="BU7" s="41" t="s">
        <v>98</v>
      </c>
      <c r="BV7" s="41">
        <v>87.51</v>
      </c>
      <c r="BW7" s="41">
        <v>84.77</v>
      </c>
      <c r="BX7" s="41">
        <v>87.11</v>
      </c>
      <c r="BY7" s="41">
        <v>82.78</v>
      </c>
      <c r="BZ7" s="41">
        <v>100.05</v>
      </c>
      <c r="CA7" s="41" t="s">
        <v>98</v>
      </c>
      <c r="CB7" s="41">
        <v>418.83</v>
      </c>
      <c r="CC7" s="41">
        <v>414.13</v>
      </c>
      <c r="CD7" s="41">
        <v>407.21</v>
      </c>
      <c r="CE7" s="41">
        <v>385.53</v>
      </c>
      <c r="CF7" s="41" t="s">
        <v>98</v>
      </c>
      <c r="CG7" s="41">
        <v>218.42</v>
      </c>
      <c r="CH7" s="41">
        <v>227.27</v>
      </c>
      <c r="CI7" s="41">
        <v>223.98</v>
      </c>
      <c r="CJ7" s="41">
        <v>225.09</v>
      </c>
      <c r="CK7" s="41">
        <v>166.4</v>
      </c>
      <c r="CL7" s="41" t="s">
        <v>98</v>
      </c>
      <c r="CM7" s="41">
        <v>70.39</v>
      </c>
      <c r="CN7" s="41">
        <v>66.2</v>
      </c>
      <c r="CO7" s="41">
        <v>64.819999999999993</v>
      </c>
      <c r="CP7" s="41">
        <v>68.91</v>
      </c>
      <c r="CQ7" s="41" t="s">
        <v>98</v>
      </c>
      <c r="CR7" s="41">
        <v>50.24</v>
      </c>
      <c r="CS7" s="41">
        <v>50.29</v>
      </c>
      <c r="CT7" s="41">
        <v>49.64</v>
      </c>
      <c r="CU7" s="41">
        <v>49.38</v>
      </c>
      <c r="CV7" s="41">
        <v>60.69</v>
      </c>
      <c r="CW7" s="41" t="s">
        <v>98</v>
      </c>
      <c r="CX7" s="41">
        <v>71.819999999999993</v>
      </c>
      <c r="CY7" s="41">
        <v>72.95</v>
      </c>
      <c r="CZ7" s="41">
        <v>72.95</v>
      </c>
      <c r="DA7" s="41">
        <v>70.61</v>
      </c>
      <c r="DB7" s="41" t="s">
        <v>98</v>
      </c>
      <c r="DC7" s="41">
        <v>78.650000000000006</v>
      </c>
      <c r="DD7" s="41">
        <v>77.73</v>
      </c>
      <c r="DE7" s="41">
        <v>78.09</v>
      </c>
      <c r="DF7" s="41">
        <v>78.010000000000005</v>
      </c>
      <c r="DG7" s="41">
        <v>89.82</v>
      </c>
      <c r="DH7" s="41" t="s">
        <v>98</v>
      </c>
      <c r="DI7" s="41">
        <v>52.52</v>
      </c>
      <c r="DJ7" s="41">
        <v>53.31</v>
      </c>
      <c r="DK7" s="41">
        <v>53.79</v>
      </c>
      <c r="DL7" s="41">
        <v>55.45</v>
      </c>
      <c r="DM7" s="41" t="s">
        <v>98</v>
      </c>
      <c r="DN7" s="41">
        <v>45.14</v>
      </c>
      <c r="DO7" s="41">
        <v>45.85</v>
      </c>
      <c r="DP7" s="41">
        <v>47.31</v>
      </c>
      <c r="DQ7" s="41">
        <v>47.5</v>
      </c>
      <c r="DR7" s="41">
        <v>50.19</v>
      </c>
      <c r="DS7" s="41" t="s">
        <v>98</v>
      </c>
      <c r="DT7" s="41">
        <v>19.29</v>
      </c>
      <c r="DU7" s="41">
        <v>21.87</v>
      </c>
      <c r="DV7" s="41">
        <v>19.98</v>
      </c>
      <c r="DW7" s="41">
        <v>22.36</v>
      </c>
      <c r="DX7" s="41" t="s">
        <v>98</v>
      </c>
      <c r="DY7" s="41">
        <v>13.58</v>
      </c>
      <c r="DZ7" s="41">
        <v>14.13</v>
      </c>
      <c r="EA7" s="41">
        <v>16.77</v>
      </c>
      <c r="EB7" s="41">
        <v>17.399999999999999</v>
      </c>
      <c r="EC7" s="41">
        <v>20.63</v>
      </c>
      <c r="ED7" s="41" t="s">
        <v>98</v>
      </c>
      <c r="EE7" s="41">
        <v>0.55000000000000004</v>
      </c>
      <c r="EF7" s="41">
        <v>1.6800000000000002</v>
      </c>
      <c r="EG7" s="41">
        <v>1.9</v>
      </c>
      <c r="EH7" s="41">
        <v>0.15</v>
      </c>
      <c r="EI7" s="41" t="s">
        <v>98</v>
      </c>
      <c r="EJ7" s="41">
        <v>0.44</v>
      </c>
      <c r="EK7" s="41">
        <v>0.52</v>
      </c>
      <c r="EL7" s="41">
        <v>0.47</v>
      </c>
      <c r="EM7" s="41">
        <v>0.4</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49</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2022-02-20T06:44:11Z</cp:lastPrinted>
  <dcterms:created xsi:type="dcterms:W3CDTF">2021-12-03T06:55:13Z</dcterms:created>
  <dcterms:modified xsi:type="dcterms:W3CDTF">2022-02-20T06:44:13Z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2022-01-24T01:26:35Z</vt:filetime>
  </property>
</Properties>
</file>