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水道管理課\01管理\水道事業\経営比較分析 調査\R3度回答分\"/>
    </mc:Choice>
  </mc:AlternateContent>
  <workbookProtection workbookAlgorithmName="SHA-512" workbookHashValue="AoItrseDLbvpSslhYDEyclSvcPRvmNo9upS6vd/csF7wiHZinrwPln1nej66NjZ+wbRel4bLftvzyElZ6ZUaUA==" workbookSaltValue="PlgWcmWe1+KLO7+p+3Hxa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<sst xmlns="http://schemas.openxmlformats.org/spreadsheetml/2006/main" count="228" uniqueCount="114">
  <si>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</si>
  <si>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</si>
  <si>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</si>
  <si>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</si>
  <si>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</si>
  <si>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</si>
  <si>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</si>
  <si>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</si>
  <si>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</si>
  <si>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</si>
  <si>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</si>
  <si>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</si>
  <si>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</si>
  <si>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</si>
  <si>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</si>
  <si>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</si>
  <si>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</si>
  <si>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</si>
  <si>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</si>
  <si>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</si>
  <si>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</si>
  <si>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</si>
  <si>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</si>
  <si>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</si>
  <si>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</si>
  <si>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</si>
  <si>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</si>
  <si>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</si>
  <si>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</si>
  <si>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</si>
  <si>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</si>
  <si>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</si>
  <si>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</si>
  <si>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</si>
  <si>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</si>
  <si>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</si>
  <si>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</si>
  <si>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</si>
  <si>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</si>
  <si>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</si>
  <si>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</si>
  <si>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</si>
  <si>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</si>
  <si>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</si>
  <si>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</si>
  <si>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</si>
  <si>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</si>
  <si>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</si>
  <si>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</si>
  <si>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</si>
  <si>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</si>
  <si>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</si>
  <si>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</si>
  <si>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</si>
  <si>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</si>
  <si>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</si>
  <si>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</si>
  <si>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</si>
  <si>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</si>
  <si>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</si>
  <si>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</si>
  <si>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</si>
  <si>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</si>
  <si>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</si>
  <si>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</si>
  <si>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</si>
  <si>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</si>
  <si>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</si>
  <si>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</si>
  <si>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</si>
  <si>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</si>
  <si>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</si>
  <si>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</si>
  <si>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</si>
  <si>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</si>
  <si>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</si>
  <si>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</si>
  <si>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</si>
  <si>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</si>
  <si>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</si>
  <si>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</si>
  <si>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</si>
  <si>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</si>
  <si>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</si>
  <si>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</si>
  <si>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</si>
  <si>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</si>
  <si>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</si>
  <si>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</si>
  <si>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</si>
  <si>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</si>
  <si>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</si>
  <si>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</si>
  <si>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</si>
  <si>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</si>
  <si>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</si>
  <si>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</si>
  <si>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</si>
  <si>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</si>
  <si>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</si>
  <si>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</si>
  <si>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</si>
  <si>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</si>
  <si>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</si>
  <si>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</si>
  <si>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</si>
  <si>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</si>
  <si>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</si>
  <si>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</si>
  <si>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</si>
  <si>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</si>
  <si>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国の交付金を利用し、管路更新を実施している。管路経年化率は、平均値より下回ったが、今後は、ますます経年管路が増える見込みである。
　引き続き、交付金を利用しながら、着実に更新工事が実施できるよう、安定した運営基盤を作り上げる必要がある。
　</t>
    <rPh sb="1" eb="2">
      <t>クニ</t>
    </rPh>
    <rPh sb="3" eb="6">
      <t>コウフキン</t>
    </rPh>
    <rPh sb="7" eb="9">
      <t>リヨウ</t>
    </rPh>
    <rPh sb="11" eb="13">
      <t>カンロ</t>
    </rPh>
    <rPh sb="13" eb="15">
      <t>コウシン</t>
    </rPh>
    <rPh sb="16" eb="18">
      <t>ジッシ</t>
    </rPh>
    <rPh sb="23" eb="25">
      <t>カンロ</t>
    </rPh>
    <rPh sb="25" eb="28">
      <t>ケイネンカ</t>
    </rPh>
    <rPh sb="28" eb="29">
      <t>リツ</t>
    </rPh>
    <rPh sb="31" eb="34">
      <t>ヘイキンチ</t>
    </rPh>
    <rPh sb="36" eb="38">
      <t>シタマワ</t>
    </rPh>
    <rPh sb="42" eb="44">
      <t>コンゴ</t>
    </rPh>
    <rPh sb="50" eb="52">
      <t>ケイネン</t>
    </rPh>
    <rPh sb="52" eb="54">
      <t>カンロ</t>
    </rPh>
    <rPh sb="55" eb="56">
      <t>フ</t>
    </rPh>
    <rPh sb="58" eb="60">
      <t>ミコ</t>
    </rPh>
    <rPh sb="67" eb="68">
      <t>ヒ</t>
    </rPh>
    <rPh sb="69" eb="70">
      <t>ツヅ</t>
    </rPh>
    <rPh sb="72" eb="75">
      <t>コウフキン</t>
    </rPh>
    <rPh sb="76" eb="78">
      <t>リヨウ</t>
    </rPh>
    <rPh sb="83" eb="85">
      <t>チャクジツ</t>
    </rPh>
    <rPh sb="86" eb="88">
      <t>コウシン</t>
    </rPh>
    <rPh sb="88" eb="90">
      <t>コウジ</t>
    </rPh>
    <rPh sb="91" eb="93">
      <t>ジッシ</t>
    </rPh>
    <rPh sb="99" eb="101">
      <t>アンテイ</t>
    </rPh>
    <rPh sb="103" eb="105">
      <t>ウンエイ</t>
    </rPh>
    <rPh sb="105" eb="107">
      <t>キバン</t>
    </rPh>
    <rPh sb="108" eb="109">
      <t>ツク</t>
    </rPh>
    <rPh sb="110" eb="111">
      <t>ア</t>
    </rPh>
    <rPh sb="113" eb="115">
      <t>ヒツヨウ</t>
    </rPh>
    <phoneticPr fontId="4"/>
  </si>
  <si>
    <t xml:space="preserve">　水道施設の改良や利用状況については、順調であるが、収支状況は、年々厳しくなると見込んでいる。
　従来の方法にとらわれず、広域化推進プランの動向も踏まえて、経営改善をしていく必要はある。
</t>
    <rPh sb="1" eb="3">
      <t>スイドウ</t>
    </rPh>
    <rPh sb="3" eb="5">
      <t>シセツ</t>
    </rPh>
    <rPh sb="6" eb="8">
      <t>カイリョウ</t>
    </rPh>
    <rPh sb="9" eb="11">
      <t>リヨウ</t>
    </rPh>
    <rPh sb="11" eb="13">
      <t>ジョウキョウ</t>
    </rPh>
    <rPh sb="19" eb="21">
      <t>ジュンチョウ</t>
    </rPh>
    <rPh sb="26" eb="30">
      <t>シュウシジョウキョウ</t>
    </rPh>
    <rPh sb="32" eb="34">
      <t>ネンネン</t>
    </rPh>
    <rPh sb="34" eb="35">
      <t>キビ</t>
    </rPh>
    <rPh sb="40" eb="42">
      <t>ミコ</t>
    </rPh>
    <rPh sb="49" eb="51">
      <t>ジュウライ</t>
    </rPh>
    <rPh sb="52" eb="54">
      <t>ホウホウ</t>
    </rPh>
    <rPh sb="61" eb="66">
      <t>コウイキカスイシン</t>
    </rPh>
    <rPh sb="70" eb="72">
      <t>ドウコウ</t>
    </rPh>
    <rPh sb="73" eb="74">
      <t>フ</t>
    </rPh>
    <rPh sb="78" eb="80">
      <t>ケイエイ</t>
    </rPh>
    <rPh sb="80" eb="82">
      <t>カイゼン</t>
    </rPh>
    <rPh sb="87" eb="89">
      <t>ヒツヨウ</t>
    </rPh>
    <phoneticPr fontId="4"/>
  </si>
  <si>
    <t>　簡易水道事業統合後はじめて、経常収支比率が100％を上回ることができた。収益は令和元年度と比較すると下回ったが、費用はそれ以上に下回ったため、決算では黒字となった。
　流動比率は、給水収益が年々減少していく状況で、流動負債の企業債償還額が多いため、率の向上は困難である。
　企業債残高対給水収益比率では、簡易水道事業債の残高が多く、それに見合う収益増が見込めないため、改善ができていない状況である。
　施設利用率や有収率は順調に推移している。
　</t>
    <rPh sb="1" eb="3">
      <t>カンイ</t>
    </rPh>
    <rPh sb="3" eb="5">
      <t>スイドウ</t>
    </rPh>
    <rPh sb="5" eb="7">
      <t>ジギョウ</t>
    </rPh>
    <rPh sb="7" eb="9">
      <t>トウゴウ</t>
    </rPh>
    <rPh sb="9" eb="10">
      <t>ゴ</t>
    </rPh>
    <rPh sb="15" eb="17">
      <t>ケイジョウ</t>
    </rPh>
    <rPh sb="17" eb="19">
      <t>シュウシ</t>
    </rPh>
    <rPh sb="19" eb="21">
      <t>ヒリツ</t>
    </rPh>
    <rPh sb="27" eb="29">
      <t>ウワマワ</t>
    </rPh>
    <rPh sb="37" eb="39">
      <t>シュウエキ</t>
    </rPh>
    <rPh sb="40" eb="42">
      <t>レイワ</t>
    </rPh>
    <rPh sb="42" eb="44">
      <t>ガンネン</t>
    </rPh>
    <rPh sb="44" eb="45">
      <t>ド</t>
    </rPh>
    <rPh sb="46" eb="48">
      <t>ヒカク</t>
    </rPh>
    <rPh sb="51" eb="53">
      <t>シタマワ</t>
    </rPh>
    <rPh sb="57" eb="59">
      <t>ヒヨウ</t>
    </rPh>
    <rPh sb="62" eb="64">
      <t>イジョウ</t>
    </rPh>
    <rPh sb="65" eb="67">
      <t>シタマワ</t>
    </rPh>
    <rPh sb="72" eb="74">
      <t>ケッサン</t>
    </rPh>
    <rPh sb="76" eb="78">
      <t>クロジ</t>
    </rPh>
    <rPh sb="85" eb="87">
      <t>リュウドウ</t>
    </rPh>
    <rPh sb="87" eb="89">
      <t>ヒリツ</t>
    </rPh>
    <rPh sb="91" eb="93">
      <t>キュウスイ</t>
    </rPh>
    <rPh sb="93" eb="95">
      <t>シュウエキ</t>
    </rPh>
    <rPh sb="96" eb="98">
      <t>ネンネン</t>
    </rPh>
    <rPh sb="98" eb="100">
      <t>ゲンショウ</t>
    </rPh>
    <rPh sb="104" eb="106">
      <t>ジョウキョウ</t>
    </rPh>
    <rPh sb="108" eb="110">
      <t>リュウドウ</t>
    </rPh>
    <rPh sb="110" eb="112">
      <t>フサイ</t>
    </rPh>
    <rPh sb="113" eb="115">
      <t>キギョウ</t>
    </rPh>
    <rPh sb="115" eb="116">
      <t>サイ</t>
    </rPh>
    <rPh sb="116" eb="118">
      <t>ショウカン</t>
    </rPh>
    <rPh sb="118" eb="119">
      <t>ガク</t>
    </rPh>
    <rPh sb="120" eb="121">
      <t>オオ</t>
    </rPh>
    <rPh sb="125" eb="126">
      <t>リツ</t>
    </rPh>
    <rPh sb="127" eb="129">
      <t>コウジョウ</t>
    </rPh>
    <rPh sb="130" eb="132">
      <t>コンナン</t>
    </rPh>
    <rPh sb="138" eb="140">
      <t>キギョウ</t>
    </rPh>
    <rPh sb="140" eb="141">
      <t>サイ</t>
    </rPh>
    <rPh sb="141" eb="143">
      <t>ザンダカ</t>
    </rPh>
    <rPh sb="143" eb="144">
      <t>タイ</t>
    </rPh>
    <rPh sb="144" eb="146">
      <t>キュウスイ</t>
    </rPh>
    <rPh sb="146" eb="148">
      <t>シュウエキ</t>
    </rPh>
    <rPh sb="148" eb="150">
      <t>ヒリツ</t>
    </rPh>
    <rPh sb="153" eb="155">
      <t>カンイ</t>
    </rPh>
    <rPh sb="155" eb="157">
      <t>スイドウ</t>
    </rPh>
    <rPh sb="157" eb="159">
      <t>ジギョウ</t>
    </rPh>
    <rPh sb="159" eb="160">
      <t>サイ</t>
    </rPh>
    <rPh sb="161" eb="163">
      <t>ザンダカ</t>
    </rPh>
    <rPh sb="164" eb="165">
      <t>オオ</t>
    </rPh>
    <rPh sb="170" eb="172">
      <t>ミア</t>
    </rPh>
    <rPh sb="173" eb="175">
      <t>シュウエキ</t>
    </rPh>
    <rPh sb="175" eb="176">
      <t>ゾウ</t>
    </rPh>
    <rPh sb="177" eb="179">
      <t>ミコ</t>
    </rPh>
    <rPh sb="185" eb="187">
      <t>カイゼン</t>
    </rPh>
    <rPh sb="194" eb="196">
      <t>ジョウキョウ</t>
    </rPh>
    <rPh sb="202" eb="204">
      <t>シセツ</t>
    </rPh>
    <rPh sb="204" eb="206">
      <t>リヨウ</t>
    </rPh>
    <rPh sb="206" eb="207">
      <t>リツ</t>
    </rPh>
    <rPh sb="208" eb="210">
      <t>ユウシュウ</t>
    </rPh>
    <rPh sb="210" eb="211">
      <t>リツ</t>
    </rPh>
    <rPh sb="212" eb="214">
      <t>ジュンチョウ</t>
    </rPh>
    <rPh sb="215" eb="217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</si>
</sst>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0.66</c:v>
                </c:pt>
                <c:pt idx="2">
                  <c:v>0.84</c:v>
                </c:pt>
                <c:pt idx="3">
                  <c:v>0.86</c:v>
                </c:pt>
                <c:pt idx="4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B-492B-9A41-6115D1223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B-492B-9A41-6115D1223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52.56</c:v>
                </c:pt>
                <c:pt idx="1">
                  <c:v>74.349999999999994</c:v>
                </c:pt>
                <c:pt idx="2">
                  <c:v>70.180000000000007</c:v>
                </c:pt>
                <c:pt idx="3">
                  <c:v>66.89</c:v>
                </c:pt>
                <c:pt idx="4">
                  <c:v>66.16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4-4D7F-8970-844EAC77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4-4D7F-8970-844EAC77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86.3</c:v>
                </c:pt>
                <c:pt idx="1">
                  <c:v>87.53</c:v>
                </c:pt>
                <c:pt idx="2">
                  <c:v>89.49</c:v>
                </c:pt>
                <c:pt idx="3">
                  <c:v>89.75</c:v>
                </c:pt>
                <c:pt idx="4">
                  <c:v>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D-44AC-A99C-37AFB89F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D-44AC-A99C-37AFB89F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107.1</c:v>
                </c:pt>
                <c:pt idx="1">
                  <c:v>97.4</c:v>
                </c:pt>
                <c:pt idx="2">
                  <c:v>98.35</c:v>
                </c:pt>
                <c:pt idx="3">
                  <c:v>99.5</c:v>
                </c:pt>
                <c:pt idx="4">
                  <c:v>104.98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8-4957-B71F-7E4FAEBF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8-4957-B71F-7E4FAEBF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48.09</c:v>
                </c:pt>
                <c:pt idx="1">
                  <c:v>47.44</c:v>
                </c:pt>
                <c:pt idx="2">
                  <c:v>48.72</c:v>
                </c:pt>
                <c:pt idx="3">
                  <c:v>49.61</c:v>
                </c:pt>
                <c:pt idx="4">
                  <c:v>51.07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1-474F-B3D4-9C9976FD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1-474F-B3D4-9C9976FD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16.57</c:v>
                </c:pt>
                <c:pt idx="1">
                  <c:v>8.98</c:v>
                </c:pt>
                <c:pt idx="2">
                  <c:v>4.96</c:v>
                </c:pt>
                <c:pt idx="3">
                  <c:v>4.53</c:v>
                </c:pt>
                <c:pt idx="4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E-4692-98E3-F9AC8F9A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E-4692-98E3-F9AC8F9A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3-4612-A18D-4E298AFA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93-4612-A18D-4E298AFA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290.76</c:v>
                </c:pt>
                <c:pt idx="1">
                  <c:v>165.37</c:v>
                </c:pt>
                <c:pt idx="2">
                  <c:v>183.98</c:v>
                </c:pt>
                <c:pt idx="3">
                  <c:v>171.76</c:v>
                </c:pt>
                <c:pt idx="4">
                  <c:v>193.9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4-4876-B0B9-77FFF0D2E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4-4876-B0B9-77FFF0D2E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408.29</c:v>
                </c:pt>
                <c:pt idx="1">
                  <c:v>856.22</c:v>
                </c:pt>
                <c:pt idx="2">
                  <c:v>817.87</c:v>
                </c:pt>
                <c:pt idx="3">
                  <c:v>814.07</c:v>
                </c:pt>
                <c:pt idx="4">
                  <c:v>792.58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1-4B20-9068-CFE2A49D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1-4B20-9068-CFE2A49D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100.8</c:v>
                </c:pt>
                <c:pt idx="1">
                  <c:v>79.12</c:v>
                </c:pt>
                <c:pt idx="2">
                  <c:v>84.01</c:v>
                </c:pt>
                <c:pt idx="3">
                  <c:v>87.3</c:v>
                </c:pt>
                <c:pt idx="4">
                  <c:v>95.48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E-497E-8C06-2E3A1F9B0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E-497E-8C06-2E3A1F9B0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156.9</c:v>
                </c:pt>
                <c:pt idx="1">
                  <c:v>211.62</c:v>
                </c:pt>
                <c:pt idx="2">
                  <c:v>216.34</c:v>
                </c:pt>
                <c:pt idx="3">
                  <c:v>222.95</c:v>
                </c:pt>
                <c:pt idx="4">
                  <c:v>204.97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5-472D-9BDB-F2192ADF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5-472D-9BDB-F2192ADF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島根県　安来市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37740</v>
      </c>
      <c r="AM8" s="71"/>
      <c r="AN8" s="71"/>
      <c r="AO8" s="71"/>
      <c r="AP8" s="71"/>
      <c r="AQ8" s="71"/>
      <c r="AR8" s="71"/>
      <c r="AS8" s="71"/>
      <c r="AT8" s="67">
        <f>データ!$S$6</f>
        <v>420.93</v>
      </c>
      <c r="AU8" s="68"/>
      <c r="AV8" s="68"/>
      <c r="AW8" s="68"/>
      <c r="AX8" s="68"/>
      <c r="AY8" s="68"/>
      <c r="AZ8" s="68"/>
      <c r="BA8" s="68"/>
      <c r="BB8" s="70">
        <f>データ!$T$6</f>
        <v>89.66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48.77</v>
      </c>
      <c r="J10" s="68"/>
      <c r="K10" s="68"/>
      <c r="L10" s="68"/>
      <c r="M10" s="68"/>
      <c r="N10" s="68"/>
      <c r="O10" s="69"/>
      <c r="P10" s="70">
        <f>データ!$P$6</f>
        <v>98.7</v>
      </c>
      <c r="Q10" s="70"/>
      <c r="R10" s="70"/>
      <c r="S10" s="70"/>
      <c r="T10" s="70"/>
      <c r="U10" s="70"/>
      <c r="V10" s="70"/>
      <c r="W10" s="71">
        <f>データ!$Q$6</f>
        <v>3516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37024</v>
      </c>
      <c r="AM10" s="71"/>
      <c r="AN10" s="71"/>
      <c r="AO10" s="71"/>
      <c r="AP10" s="71"/>
      <c r="AQ10" s="71"/>
      <c r="AR10" s="71"/>
      <c r="AS10" s="71"/>
      <c r="AT10" s="67">
        <f>データ!$V$6</f>
        <v>259.75</v>
      </c>
      <c r="AU10" s="68"/>
      <c r="AV10" s="68"/>
      <c r="AW10" s="68"/>
      <c r="AX10" s="68"/>
      <c r="AY10" s="68"/>
      <c r="AZ10" s="68"/>
      <c r="BA10" s="68"/>
      <c r="BB10" s="70">
        <f>データ!$W$6</f>
        <v>142.54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EkRkO/gQMC+IRjug9QPxgA/QSUK7XFJUKgkGOPkBqfWua+ehnjwtEMteXcpJSkSI/gP62a7ccekFckkj6m/FYQ==" saltValue="Lyn66jEvtejYKsTmZTLu0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322067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島根県　安来市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48.77</v>
      </c>
      <c r="P6" s="35">
        <f t="shared" si="3"/>
        <v>98.7</v>
      </c>
      <c r="Q6" s="35">
        <f t="shared" si="3"/>
        <v>3516</v>
      </c>
      <c r="R6" s="35">
        <f t="shared" si="3"/>
        <v>37740</v>
      </c>
      <c r="S6" s="35">
        <f t="shared" si="3"/>
        <v>420.93</v>
      </c>
      <c r="T6" s="35">
        <f t="shared" si="3"/>
        <v>89.66</v>
      </c>
      <c r="U6" s="35">
        <f t="shared" si="3"/>
        <v>37024</v>
      </c>
      <c r="V6" s="35">
        <f t="shared" si="3"/>
        <v>259.75</v>
      </c>
      <c r="W6" s="35">
        <f t="shared" si="3"/>
        <v>142.54</v>
      </c>
      <c r="X6" s="36">
        <f>IF(X7="",NA(),X7)</f>
        <v>107.1</v>
      </c>
      <c r="Y6" s="36">
        <f t="shared" ref="Y6:AG6" si="4">IF(Y7="",NA(),Y7)</f>
        <v>97.4</v>
      </c>
      <c r="Z6" s="36">
        <f t="shared" si="4"/>
        <v>98.35</v>
      </c>
      <c r="AA6" s="36">
        <f t="shared" si="4"/>
        <v>99.5</v>
      </c>
      <c r="AB6" s="36">
        <f t="shared" si="4"/>
        <v>104.98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6">
        <f t="shared" si="5"/>
        <v>4.54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290.76</v>
      </c>
      <c r="AU6" s="36">
        <f t="shared" ref="AU6:BC6" si="6">IF(AU7="",NA(),AU7)</f>
        <v>165.37</v>
      </c>
      <c r="AV6" s="36">
        <f t="shared" si="6"/>
        <v>183.98</v>
      </c>
      <c r="AW6" s="36">
        <f t="shared" si="6"/>
        <v>171.76</v>
      </c>
      <c r="AX6" s="36">
        <f t="shared" si="6"/>
        <v>193.9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408.29</v>
      </c>
      <c r="BF6" s="36">
        <f t="shared" ref="BF6:BN6" si="7">IF(BF7="",NA(),BF7)</f>
        <v>856.22</v>
      </c>
      <c r="BG6" s="36">
        <f t="shared" si="7"/>
        <v>817.87</v>
      </c>
      <c r="BH6" s="36">
        <f t="shared" si="7"/>
        <v>814.07</v>
      </c>
      <c r="BI6" s="36">
        <f t="shared" si="7"/>
        <v>792.58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100.8</v>
      </c>
      <c r="BQ6" s="36">
        <f t="shared" ref="BQ6:BY6" si="8">IF(BQ7="",NA(),BQ7)</f>
        <v>79.12</v>
      </c>
      <c r="BR6" s="36">
        <f t="shared" si="8"/>
        <v>84.01</v>
      </c>
      <c r="BS6" s="36">
        <f t="shared" si="8"/>
        <v>87.3</v>
      </c>
      <c r="BT6" s="36">
        <f t="shared" si="8"/>
        <v>95.48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156.9</v>
      </c>
      <c r="CB6" s="36">
        <f t="shared" ref="CB6:CJ6" si="9">IF(CB7="",NA(),CB7)</f>
        <v>211.62</v>
      </c>
      <c r="CC6" s="36">
        <f t="shared" si="9"/>
        <v>216.34</v>
      </c>
      <c r="CD6" s="36">
        <f t="shared" si="9"/>
        <v>222.95</v>
      </c>
      <c r="CE6" s="36">
        <f t="shared" si="9"/>
        <v>204.97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52.56</v>
      </c>
      <c r="CM6" s="36">
        <f t="shared" ref="CM6:CU6" si="10">IF(CM7="",NA(),CM7)</f>
        <v>74.349999999999994</v>
      </c>
      <c r="CN6" s="36">
        <f t="shared" si="10"/>
        <v>70.180000000000007</v>
      </c>
      <c r="CO6" s="36">
        <f t="shared" si="10"/>
        <v>66.89</v>
      </c>
      <c r="CP6" s="36">
        <f t="shared" si="10"/>
        <v>66.16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86.3</v>
      </c>
      <c r="CX6" s="36">
        <f t="shared" ref="CX6:DF6" si="11">IF(CX7="",NA(),CX7)</f>
        <v>87.53</v>
      </c>
      <c r="CY6" s="36">
        <f t="shared" si="11"/>
        <v>89.49</v>
      </c>
      <c r="CZ6" s="36">
        <f t="shared" si="11"/>
        <v>89.75</v>
      </c>
      <c r="DA6" s="36">
        <f t="shared" si="11"/>
        <v>91.3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48.09</v>
      </c>
      <c r="DI6" s="36">
        <f t="shared" ref="DI6:DQ6" si="12">IF(DI7="",NA(),DI7)</f>
        <v>47.44</v>
      </c>
      <c r="DJ6" s="36">
        <f t="shared" si="12"/>
        <v>48.72</v>
      </c>
      <c r="DK6" s="36">
        <f t="shared" si="12"/>
        <v>49.61</v>
      </c>
      <c r="DL6" s="36">
        <f t="shared" si="12"/>
        <v>51.07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16.57</v>
      </c>
      <c r="DT6" s="36">
        <f t="shared" ref="DT6:EB6" si="13">IF(DT7="",NA(),DT7)</f>
        <v>8.98</v>
      </c>
      <c r="DU6" s="36">
        <f t="shared" si="13"/>
        <v>4.96</v>
      </c>
      <c r="DV6" s="36">
        <f t="shared" si="13"/>
        <v>4.53</v>
      </c>
      <c r="DW6" s="36">
        <f t="shared" si="13"/>
        <v>9.6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0.5</v>
      </c>
      <c r="EE6" s="36">
        <f t="shared" ref="EE6:EM6" si="14">IF(EE7="",NA(),EE7)</f>
        <v>0.66</v>
      </c>
      <c r="EF6" s="36">
        <f t="shared" si="14"/>
        <v>0.84</v>
      </c>
      <c r="EG6" s="36">
        <f t="shared" si="14"/>
        <v>0.86</v>
      </c>
      <c r="EH6" s="36">
        <f t="shared" si="14"/>
        <v>0.87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322067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48.77</v>
      </c>
      <c r="P7" s="39">
        <v>98.7</v>
      </c>
      <c r="Q7" s="39">
        <v>3516</v>
      </c>
      <c r="R7" s="39">
        <v>37740</v>
      </c>
      <c r="S7" s="39">
        <v>420.93</v>
      </c>
      <c r="T7" s="39">
        <v>89.66</v>
      </c>
      <c r="U7" s="39">
        <v>37024</v>
      </c>
      <c r="V7" s="39">
        <v>259.75</v>
      </c>
      <c r="W7" s="39">
        <v>142.54</v>
      </c>
      <c r="X7" s="39">
        <v>107.1</v>
      </c>
      <c r="Y7" s="39">
        <v>97.4</v>
      </c>
      <c r="Z7" s="39">
        <v>98.35</v>
      </c>
      <c r="AA7" s="39">
        <v>99.5</v>
      </c>
      <c r="AB7" s="39">
        <v>104.98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4.54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290.76</v>
      </c>
      <c r="AU7" s="39">
        <v>165.37</v>
      </c>
      <c r="AV7" s="39">
        <v>183.98</v>
      </c>
      <c r="AW7" s="39">
        <v>171.76</v>
      </c>
      <c r="AX7" s="39">
        <v>193.9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408.29</v>
      </c>
      <c r="BF7" s="39">
        <v>856.22</v>
      </c>
      <c r="BG7" s="39">
        <v>817.87</v>
      </c>
      <c r="BH7" s="39">
        <v>814.07</v>
      </c>
      <c r="BI7" s="39">
        <v>792.58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100.8</v>
      </c>
      <c r="BQ7" s="39">
        <v>79.12</v>
      </c>
      <c r="BR7" s="39">
        <v>84.01</v>
      </c>
      <c r="BS7" s="39">
        <v>87.3</v>
      </c>
      <c r="BT7" s="39">
        <v>95.48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156.9</v>
      </c>
      <c r="CB7" s="39">
        <v>211.62</v>
      </c>
      <c r="CC7" s="39">
        <v>216.34</v>
      </c>
      <c r="CD7" s="39">
        <v>222.95</v>
      </c>
      <c r="CE7" s="39">
        <v>204.97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52.56</v>
      </c>
      <c r="CM7" s="39">
        <v>74.349999999999994</v>
      </c>
      <c r="CN7" s="39">
        <v>70.180000000000007</v>
      </c>
      <c r="CO7" s="39">
        <v>66.89</v>
      </c>
      <c r="CP7" s="39">
        <v>66.16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86.3</v>
      </c>
      <c r="CX7" s="39">
        <v>87.53</v>
      </c>
      <c r="CY7" s="39">
        <v>89.49</v>
      </c>
      <c r="CZ7" s="39">
        <v>89.75</v>
      </c>
      <c r="DA7" s="39">
        <v>91.3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48.09</v>
      </c>
      <c r="DI7" s="39">
        <v>47.44</v>
      </c>
      <c r="DJ7" s="39">
        <v>48.72</v>
      </c>
      <c r="DK7" s="39">
        <v>49.61</v>
      </c>
      <c r="DL7" s="39">
        <v>51.07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16.57</v>
      </c>
      <c r="DT7" s="39">
        <v>8.98</v>
      </c>
      <c r="DU7" s="39">
        <v>4.96</v>
      </c>
      <c r="DV7" s="39">
        <v>4.53</v>
      </c>
      <c r="DW7" s="39">
        <v>9.6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0.5</v>
      </c>
      <c r="EE7" s="39">
        <v>0.66</v>
      </c>
      <c r="EF7" s="39">
        <v>0.84</v>
      </c>
      <c r="EG7" s="39">
        <v>0.86</v>
      </c>
      <c r="EH7" s="39">
        <v>0.87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2022-01-27T05:39:32Z</cp:lastPrinted>
  <dcterms:created xsi:type="dcterms:W3CDTF">2021-12-03T06:55:09Z</dcterms:created>
  <dcterms:modified xsi:type="dcterms:W3CDTF">2022-01-27T06:02:02Z</dcterms:modified>
  <cp:category/>
</cp:coreProperties>
</file>