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財政部財政課\令和03年度(2021)\040104財政調査(財務_財務)\その他財政調査一般(03／2025)\公営企業\0000078_【２／３（木）県〆切】公営企業に係る「経営比較分析表」の分析等について\提出用\"/>
    </mc:Choice>
  </mc:AlternateContent>
  <xr:revisionPtr revIDLastSave="0" documentId="13_ncr:1_{DDDC107F-5C94-47E5-9849-E3195B698AC4}" xr6:coauthVersionLast="45" xr6:coauthVersionMax="45" xr10:uidLastSave="{00000000-0000-0000-0000-000000000000}"/>
  <workbookProtection workbookAlgorithmName="SHA-512" workbookHashValue="yFWWNXtizSIeUTex1I3unN+9LzX/XiPoF+scPElErJLNUfkhDEzvooYUY2rgtzXNDGXnokGuZIA8KKEGGqVOaQ==" workbookSaltValue="OsXbuNLa0tJBa51WqFHxgA==" workbookSpinCount="100000" lockStructure="1"/>
  <bookViews>
    <workbookView xWindow="810" yWindow="-120" windowWidth="2811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AD8" i="4"/>
  <c r="W8" i="4"/>
  <c r="P8" i="4"/>
  <c r="I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<sst xmlns="http://schemas.openxmlformats.org/spreadsheetml/2006/main" count="299" uniqueCount="118">
  <si>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</si>
  <si>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</si>
  <si>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</si>
  <si>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</si>
  <si>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</si>
  <si>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</si>
  <si>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</si>
  <si>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</si>
  <si>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</si>
  <si>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</si>
  <si>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</si>
  <si>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</si>
  <si>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</si>
  <si>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</si>
  <si>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</si>
  <si>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</si>
  <si>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</si>
  <si>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</si>
  <si>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</si>
  <si>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</si>
  <si>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</si>
  <si>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</si>
  <si>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</si>
  <si>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</si>
  <si>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</si>
  <si>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</si>
  <si>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</si>
  <si>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</si>
  <si>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</si>
  <si>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</si>
  <si>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</si>
  <si>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</si>
  <si>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</si>
  <si>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</si>
  <si>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</si>
  <si>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</si>
  <si>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</si>
  <si>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</si>
  <si>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</si>
  <si>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</si>
  <si>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</si>
  <si>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</si>
  <si>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</si>
  <si>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</si>
  <si>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</si>
  <si>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</si>
  <si>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</si>
  <si>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</si>
  <si>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</si>
  <si>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</si>
  <si>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</si>
  <si>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</si>
  <si>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</si>
  <si>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</si>
  <si>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</si>
  <si>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</si>
  <si>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</si>
  <si>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</si>
  <si>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</si>
  <si>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</si>
  <si>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</si>
  <si>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</si>
  <si>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</si>
  <si>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</si>
  <si>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</si>
  <si>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</si>
  <si>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</si>
  <si>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</si>
  <si>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</si>
  <si>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</si>
  <si>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</si>
  <si>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</si>
  <si>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</si>
  <si>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</si>
  <si>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</si>
  <si>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</si>
  <si>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</si>
  <si>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</si>
  <si>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</si>
  <si>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</si>
  <si>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</si>
  <si>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</si>
  <si>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</si>
  <si>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</si>
  <si>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</si>
  <si>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</si>
  <si>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</si>
  <si>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</si>
  <si>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</si>
  <si>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</si>
  <si>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</si>
  <si>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</si>
  <si>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</si>
  <si>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</si>
  <si>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</si>
  <si>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</si>
  <si>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</si>
  <si>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</si>
  <si>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</si>
  <si>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</si>
  <si>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</si>
  <si>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</si>
  <si>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</si>
  <si>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</si>
  <si>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</si>
  <si>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</si>
  <si>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</si>
  <si>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</si>
  <si>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</si>
  <si>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</si>
  <si>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</si>
  <si>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</si>
  <si>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</si>
  <si>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</si>
  <si>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</si>
  <si>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未普及解消事業を継続しているため償却対象資産の帳簿原価は増加したが、供用開始後32年を経過し資産の老朽化が進んだことから減価償却累計額も増加したため前年度より高くなり、類似団体を上回っている。
②供用開始後32年を経過しているが、まだ耐用年数を経過していない。
③管路調査等により判明した不良箇所について更新を行っているが前年度よりも更新延長が減少したため低くなり、類似団体を下回っている。
　</t>
    <rPh sb="1" eb="4">
      <t>ミフキュウ</t>
    </rPh>
    <rPh sb="4" eb="6">
      <t>カイショウ</t>
    </rPh>
    <rPh sb="6" eb="8">
      <t>ジギョウ</t>
    </rPh>
    <rPh sb="9" eb="11">
      <t>ケイゾク</t>
    </rPh>
    <rPh sb="17" eb="19">
      <t>ショウキャク</t>
    </rPh>
    <rPh sb="19" eb="21">
      <t>タイショウ</t>
    </rPh>
    <rPh sb="21" eb="23">
      <t>シサン</t>
    </rPh>
    <rPh sb="24" eb="26">
      <t>チョウボ</t>
    </rPh>
    <rPh sb="26" eb="28">
      <t>ゲンカ</t>
    </rPh>
    <rPh sb="29" eb="31">
      <t>ゾウカ</t>
    </rPh>
    <rPh sb="47" eb="49">
      <t>シサン</t>
    </rPh>
    <rPh sb="50" eb="53">
      <t>ロウキュウカ</t>
    </rPh>
    <rPh sb="54" eb="55">
      <t>スス</t>
    </rPh>
    <rPh sb="61" eb="63">
      <t>ゲンカ</t>
    </rPh>
    <rPh sb="63" eb="65">
      <t>ショウキャク</t>
    </rPh>
    <rPh sb="65" eb="68">
      <t>ルイケイガク</t>
    </rPh>
    <rPh sb="69" eb="71">
      <t>ゾウカ</t>
    </rPh>
    <rPh sb="75" eb="78">
      <t>ゼンネンド</t>
    </rPh>
    <rPh sb="80" eb="81">
      <t>タカ</t>
    </rPh>
    <rPh sb="85" eb="87">
      <t>ルイジ</t>
    </rPh>
    <rPh sb="87" eb="89">
      <t>ダンタイ</t>
    </rPh>
    <rPh sb="90" eb="92">
      <t>ウワマワ</t>
    </rPh>
    <rPh sb="99" eb="101">
      <t>キョウヨウ</t>
    </rPh>
    <rPh sb="101" eb="103">
      <t>カイシ</t>
    </rPh>
    <rPh sb="118" eb="120">
      <t>タイヨウ</t>
    </rPh>
    <rPh sb="120" eb="122">
      <t>ネンスウ</t>
    </rPh>
    <rPh sb="123" eb="125">
      <t>ケイカ</t>
    </rPh>
    <rPh sb="133" eb="135">
      <t>カンロ</t>
    </rPh>
    <rPh sb="147" eb="149">
      <t>カショ</t>
    </rPh>
    <rPh sb="153" eb="155">
      <t>コウシン</t>
    </rPh>
    <rPh sb="162" eb="165">
      <t>ゼンネンド</t>
    </rPh>
    <rPh sb="168" eb="170">
      <t>コウシン</t>
    </rPh>
    <rPh sb="170" eb="172">
      <t>エンチョウ</t>
    </rPh>
    <rPh sb="173" eb="174">
      <t>ゲン</t>
    </rPh>
    <rPh sb="174" eb="175">
      <t>ショウ</t>
    </rPh>
    <rPh sb="179" eb="180">
      <t>ヒク</t>
    </rPh>
    <rPh sb="184" eb="186">
      <t>ルイジ</t>
    </rPh>
    <rPh sb="186" eb="188">
      <t>ダンタイ</t>
    </rPh>
    <rPh sb="189" eb="191">
      <t>シタマワ</t>
    </rPh>
    <phoneticPr fontId="4"/>
  </si>
  <si>
    <t>　公共下水道事業は、供用開始から32年を経過して、管渠の耐用年数には至っていないものの、ポンプ等の機器類の老朽化は進み、今後、維持管理費や下水道施設の更新のための支出は増加する状況にある。
　経営状況については、類似団体に比べ、経常収支比率、経費回収率は良い数値となっているが、企業債残高対事業規模比率や汚水処理原価は高くなっている。
　老朽化の状況については、管渠は耐用年数に至っていないため、数値には表れていないが、類似団体に比べ、有形固定資産減価償却率が高くなっており老朽化は進んでいる。
　このような厳しい経営状況の中、汚水処理施設整備計画及び策定中のストックマネジメント計画を基に、財政状況を見ながら適正な管理運営を行っている。
　</t>
    <rPh sb="10" eb="12">
      <t>キョウヨウ</t>
    </rPh>
    <rPh sb="12" eb="14">
      <t>カイシ</t>
    </rPh>
    <rPh sb="18" eb="19">
      <t>ネン</t>
    </rPh>
    <rPh sb="20" eb="22">
      <t>ケイカ</t>
    </rPh>
    <rPh sb="25" eb="27">
      <t>カンキョ</t>
    </rPh>
    <rPh sb="28" eb="30">
      <t>タイヨウ</t>
    </rPh>
    <rPh sb="30" eb="32">
      <t>ネンスウ</t>
    </rPh>
    <rPh sb="34" eb="35">
      <t>イタ</t>
    </rPh>
    <rPh sb="47" eb="48">
      <t>トウ</t>
    </rPh>
    <rPh sb="49" eb="51">
      <t>キキ</t>
    </rPh>
    <rPh sb="51" eb="52">
      <t>ルイ</t>
    </rPh>
    <rPh sb="53" eb="56">
      <t>ロウキュウカ</t>
    </rPh>
    <rPh sb="57" eb="58">
      <t>スス</t>
    </rPh>
    <rPh sb="60" eb="62">
      <t>コンゴ</t>
    </rPh>
    <rPh sb="63" eb="65">
      <t>イジ</t>
    </rPh>
    <rPh sb="65" eb="67">
      <t>カンリ</t>
    </rPh>
    <rPh sb="67" eb="68">
      <t>ヒ</t>
    </rPh>
    <rPh sb="69" eb="72">
      <t>ゲスイドウ</t>
    </rPh>
    <rPh sb="72" eb="74">
      <t>シセツ</t>
    </rPh>
    <rPh sb="75" eb="77">
      <t>コウシン</t>
    </rPh>
    <rPh sb="81" eb="83">
      <t>シシュツ</t>
    </rPh>
    <rPh sb="84" eb="86">
      <t>ゾウカ</t>
    </rPh>
    <rPh sb="88" eb="90">
      <t>ジョウキョウ</t>
    </rPh>
    <rPh sb="96" eb="98">
      <t>ケイエイ</t>
    </rPh>
    <rPh sb="98" eb="100">
      <t>ジョウキョウ</t>
    </rPh>
    <rPh sb="106" eb="108">
      <t>ルイジ</t>
    </rPh>
    <rPh sb="108" eb="110">
      <t>ダンタイ</t>
    </rPh>
    <rPh sb="111" eb="112">
      <t>クラ</t>
    </rPh>
    <rPh sb="114" eb="116">
      <t>ケイジョウ</t>
    </rPh>
    <rPh sb="116" eb="118">
      <t>シュウシ</t>
    </rPh>
    <rPh sb="118" eb="120">
      <t>ヒリツ</t>
    </rPh>
    <rPh sb="121" eb="123">
      <t>ケイヒ</t>
    </rPh>
    <rPh sb="123" eb="125">
      <t>カイシュウ</t>
    </rPh>
    <rPh sb="125" eb="126">
      <t>リツ</t>
    </rPh>
    <rPh sb="127" eb="128">
      <t>ヨ</t>
    </rPh>
    <rPh sb="129" eb="131">
      <t>スウチ</t>
    </rPh>
    <rPh sb="152" eb="154">
      <t>オスイ</t>
    </rPh>
    <rPh sb="154" eb="156">
      <t>ショリ</t>
    </rPh>
    <rPh sb="156" eb="158">
      <t>ゲンカ</t>
    </rPh>
    <rPh sb="159" eb="160">
      <t>タカ</t>
    </rPh>
    <rPh sb="169" eb="172">
      <t>ロウキュウカ</t>
    </rPh>
    <rPh sb="173" eb="175">
      <t>ジョウキョウ</t>
    </rPh>
    <rPh sb="181" eb="183">
      <t>カンキョ</t>
    </rPh>
    <rPh sb="184" eb="188">
      <t>タイヨウネンスウ</t>
    </rPh>
    <rPh sb="189" eb="190">
      <t>イタ</t>
    </rPh>
    <rPh sb="198" eb="200">
      <t>スウチ</t>
    </rPh>
    <rPh sb="202" eb="203">
      <t>アラワ</t>
    </rPh>
    <rPh sb="210" eb="212">
      <t>ルイジ</t>
    </rPh>
    <rPh sb="212" eb="214">
      <t>ダンタイ</t>
    </rPh>
    <rPh sb="215" eb="216">
      <t>クラ</t>
    </rPh>
    <rPh sb="218" eb="220">
      <t>ユウケイ</t>
    </rPh>
    <rPh sb="220" eb="222">
      <t>コテイ</t>
    </rPh>
    <rPh sb="230" eb="231">
      <t>タカ</t>
    </rPh>
    <rPh sb="237" eb="240">
      <t>ロウキュウカ</t>
    </rPh>
    <rPh sb="241" eb="242">
      <t>スス</t>
    </rPh>
    <rPh sb="254" eb="255">
      <t>キビ</t>
    </rPh>
    <rPh sb="257" eb="259">
      <t>ケイエイ</t>
    </rPh>
    <rPh sb="259" eb="261">
      <t>ジョウキョウ</t>
    </rPh>
    <rPh sb="262" eb="263">
      <t>ナカ</t>
    </rPh>
    <phoneticPr fontId="4"/>
  </si>
  <si>
    <t>①未普及解消事業を継続しており、新規接続に伴い使用料収入が増加したことから収益が増加した。一方、費用が減少したため前年度より高くなり、類似団体を上回っている。
②欠損金なし。　
③流動資産及び流動負債いずれも減少したが、現金の減に比べ、未払金の減が多かったため、前年度より低くなり、類似団体を下回っている。
④新規接続による使用料収入が増加し、企業債残高は減少したことから前年度より低くなったが、類似団体を上回っている。
⑤使用料収入により汚水処理に係る費用が賄えているため、前年度より低くなったが、類似団体を上回っている。
⑥有収水量の増加に対し、汚水処理に係る費用の増加が少なかったため、前年度より低くなったが、類似団体を上回っている。
⑦処理施設を所有していないため、表示されない。
⑧水洗化人口の増加に対し処理区内人口の増加が多かったため前年度より低くなり、未普及解消事業を継続しているため、類似団体を下回っている。　　　　</t>
    <rPh sb="1" eb="4">
      <t>ミフキュウ</t>
    </rPh>
    <rPh sb="4" eb="6">
      <t>カイショウ</t>
    </rPh>
    <rPh sb="6" eb="8">
      <t>ジギョウ</t>
    </rPh>
    <rPh sb="9" eb="11">
      <t>ケイゾク</t>
    </rPh>
    <rPh sb="16" eb="18">
      <t>シンキ</t>
    </rPh>
    <rPh sb="18" eb="20">
      <t>セツゾク</t>
    </rPh>
    <rPh sb="21" eb="22">
      <t>トモナ</t>
    </rPh>
    <rPh sb="23" eb="26">
      <t>シヨウリョウ</t>
    </rPh>
    <rPh sb="26" eb="28">
      <t>シュウニュウ</t>
    </rPh>
    <rPh sb="29" eb="31">
      <t>ゾウカ</t>
    </rPh>
    <rPh sb="37" eb="39">
      <t>シュウエキ</t>
    </rPh>
    <rPh sb="40" eb="42">
      <t>ゾウカ</t>
    </rPh>
    <rPh sb="45" eb="47">
      <t>イッポウ</t>
    </rPh>
    <rPh sb="48" eb="50">
      <t>ヒヨウ</t>
    </rPh>
    <rPh sb="51" eb="53">
      <t>ゲンショウ</t>
    </rPh>
    <rPh sb="57" eb="60">
      <t>ゼンネンド</t>
    </rPh>
    <rPh sb="62" eb="63">
      <t>タカ</t>
    </rPh>
    <rPh sb="67" eb="69">
      <t>ルイジ</t>
    </rPh>
    <rPh sb="69" eb="71">
      <t>ダンタイ</t>
    </rPh>
    <rPh sb="72" eb="74">
      <t>ウワマワ</t>
    </rPh>
    <rPh sb="81" eb="84">
      <t>ケッソンキン</t>
    </rPh>
    <rPh sb="94" eb="95">
      <t>オヨ</t>
    </rPh>
    <rPh sb="96" eb="98">
      <t>リュウドウ</t>
    </rPh>
    <rPh sb="98" eb="100">
      <t>フサイ</t>
    </rPh>
    <rPh sb="104" eb="106">
      <t>ゲンショウ</t>
    </rPh>
    <rPh sb="110" eb="112">
      <t>ゲンキン</t>
    </rPh>
    <rPh sb="113" eb="114">
      <t>ゲン</t>
    </rPh>
    <rPh sb="115" eb="116">
      <t>クラ</t>
    </rPh>
    <rPh sb="118" eb="121">
      <t>ミバライキン</t>
    </rPh>
    <rPh sb="122" eb="123">
      <t>ゲン</t>
    </rPh>
    <rPh sb="124" eb="125">
      <t>オオ</t>
    </rPh>
    <rPh sb="131" eb="134">
      <t>ゼンネンド</t>
    </rPh>
    <rPh sb="136" eb="137">
      <t>ヒク</t>
    </rPh>
    <rPh sb="141" eb="143">
      <t>ルイジ</t>
    </rPh>
    <rPh sb="143" eb="145">
      <t>ダンタイ</t>
    </rPh>
    <rPh sb="146" eb="148">
      <t>シタマワ</t>
    </rPh>
    <rPh sb="155" eb="157">
      <t>シンキ</t>
    </rPh>
    <rPh sb="157" eb="159">
      <t>セツゾク</t>
    </rPh>
    <rPh sb="162" eb="165">
      <t>シヨウリョウ</t>
    </rPh>
    <rPh sb="165" eb="167">
      <t>シュウニュウ</t>
    </rPh>
    <rPh sb="168" eb="170">
      <t>ゾウカ</t>
    </rPh>
    <rPh sb="172" eb="174">
      <t>キギョウ</t>
    </rPh>
    <rPh sb="174" eb="175">
      <t>サイ</t>
    </rPh>
    <rPh sb="175" eb="177">
      <t>ザンダカ</t>
    </rPh>
    <rPh sb="178" eb="180">
      <t>ゲンショウ</t>
    </rPh>
    <rPh sb="186" eb="189">
      <t>ゼンネンド</t>
    </rPh>
    <rPh sb="191" eb="192">
      <t>ヒク</t>
    </rPh>
    <rPh sb="198" eb="202">
      <t>ルイジダンタイ</t>
    </rPh>
    <rPh sb="203" eb="205">
      <t>ウワマワ</t>
    </rPh>
    <rPh sb="215" eb="217">
      <t>シュウニュウ</t>
    </rPh>
    <rPh sb="220" eb="222">
      <t>オスイ</t>
    </rPh>
    <rPh sb="222" eb="224">
      <t>ショリ</t>
    </rPh>
    <rPh sb="225" eb="226">
      <t>カカ</t>
    </rPh>
    <rPh sb="227" eb="229">
      <t>ヒヨウ</t>
    </rPh>
    <rPh sb="230" eb="231">
      <t>マカナ</t>
    </rPh>
    <rPh sb="243" eb="244">
      <t>ヒク</t>
    </rPh>
    <rPh sb="250" eb="252">
      <t>ルイジ</t>
    </rPh>
    <rPh sb="252" eb="254">
      <t>ダンタイ</t>
    </rPh>
    <rPh sb="255" eb="257">
      <t>ウワマワ</t>
    </rPh>
    <rPh sb="264" eb="266">
      <t>ユウシュウ</t>
    </rPh>
    <rPh sb="266" eb="268">
      <t>スイリョウ</t>
    </rPh>
    <rPh sb="269" eb="270">
      <t>ゾウ</t>
    </rPh>
    <rPh sb="270" eb="271">
      <t>カ</t>
    </rPh>
    <rPh sb="272" eb="273">
      <t>タイ</t>
    </rPh>
    <rPh sb="275" eb="277">
      <t>オスイ</t>
    </rPh>
    <rPh sb="277" eb="279">
      <t>ショリ</t>
    </rPh>
    <rPh sb="280" eb="281">
      <t>カカ</t>
    </rPh>
    <rPh sb="282" eb="284">
      <t>ヒヨウ</t>
    </rPh>
    <rPh sb="285" eb="287">
      <t>ゾウカ</t>
    </rPh>
    <rPh sb="288" eb="289">
      <t>スク</t>
    </rPh>
    <rPh sb="296" eb="299">
      <t>ゼンネンド</t>
    </rPh>
    <rPh sb="301" eb="302">
      <t>ヒク</t>
    </rPh>
    <rPh sb="310" eb="314">
      <t>ルイジダンタイ</t>
    </rPh>
    <rPh sb="315" eb="317">
      <t>ウワマワ</t>
    </rPh>
    <rPh sb="324" eb="326">
      <t>ショリ</t>
    </rPh>
    <rPh sb="326" eb="328">
      <t>シセツ</t>
    </rPh>
    <rPh sb="329" eb="331">
      <t>ショユウ</t>
    </rPh>
    <rPh sb="339" eb="341">
      <t>ヒョウジ</t>
    </rPh>
    <rPh sb="346" eb="349">
      <t>スイセンカ</t>
    </rPh>
    <rPh sb="349" eb="351">
      <t>ジンコウ</t>
    </rPh>
    <rPh sb="352" eb="353">
      <t>ゾウ</t>
    </rPh>
    <rPh sb="353" eb="354">
      <t>カ</t>
    </rPh>
    <rPh sb="355" eb="356">
      <t>タイ</t>
    </rPh>
    <rPh sb="357" eb="359">
      <t>ショリ</t>
    </rPh>
    <rPh sb="359" eb="360">
      <t>ク</t>
    </rPh>
    <rPh sb="360" eb="361">
      <t>ナイ</t>
    </rPh>
    <rPh sb="361" eb="363">
      <t>ジンコウ</t>
    </rPh>
    <rPh sb="364" eb="366">
      <t>ゾウカ</t>
    </rPh>
    <rPh sb="367" eb="368">
      <t>オオ</t>
    </rPh>
    <rPh sb="373" eb="376">
      <t>ゼンネンド</t>
    </rPh>
    <rPh sb="378" eb="37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</si>
</sst>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0.1</c:v>
                </c:pt>
                <c:pt idx="4">
                  <c:v>0.03</c:v>
                </c:pt>
              </c:numCache>
            </c:numRef>
          </c:val>
          <c:extLst>
            <c:ext xmlns:c16="http://schemas.microsoft.com/office/drawing/2014/chart" uri="{C3380CC4-5D6E-409C-BE32-E72D297353CC}">
              <c16:uniqueId val="{00000000-FD90-42FA-B367-0BD9964228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FD90-42FA-B367-0BD9964228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36-47CF-AB1A-6C85E86070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A636-47CF-AB1A-6C85E86070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87.32</c:v>
                </c:pt>
                <c:pt idx="4">
                  <c:v>86.98</c:v>
                </c:pt>
              </c:numCache>
            </c:numRef>
          </c:val>
          <c:extLst>
            <c:ext xmlns:c16="http://schemas.microsoft.com/office/drawing/2014/chart" uri="{C3380CC4-5D6E-409C-BE32-E72D297353CC}">
              <c16:uniqueId val="{00000000-F120-4A2B-AFB6-9A08299D51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F120-4A2B-AFB6-9A08299D51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111</c:v>
                </c:pt>
                <c:pt idx="4">
                  <c:v>111.09</c:v>
                </c:pt>
              </c:numCache>
            </c:numRef>
          </c:val>
          <c:extLst>
            <c:ext xmlns:c16="http://schemas.microsoft.com/office/drawing/2014/chart" uri="{C3380CC4-5D6E-409C-BE32-E72D297353CC}">
              <c16:uniqueId val="{00000000-AA6F-4B63-969C-736BDE8B23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AA6F-4B63-969C-736BDE8B23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34.22</c:v>
                </c:pt>
                <c:pt idx="4">
                  <c:v>35.299999999999997</c:v>
                </c:pt>
              </c:numCache>
            </c:numRef>
          </c:val>
          <c:extLst>
            <c:ext xmlns:c16="http://schemas.microsoft.com/office/drawing/2014/chart" uri="{C3380CC4-5D6E-409C-BE32-E72D297353CC}">
              <c16:uniqueId val="{00000000-D783-4590-9FE7-C26F496437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D783-4590-9FE7-C26F496437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6E2-4EDF-82D2-21386278D1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A6E2-4EDF-82D2-21386278D1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94-43F5-9A9E-6BCE67DD11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D794-43F5-9A9E-6BCE67DD11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30.91</c:v>
                </c:pt>
                <c:pt idx="4">
                  <c:v>21.31</c:v>
                </c:pt>
              </c:numCache>
            </c:numRef>
          </c:val>
          <c:extLst>
            <c:ext xmlns:c16="http://schemas.microsoft.com/office/drawing/2014/chart" uri="{C3380CC4-5D6E-409C-BE32-E72D297353CC}">
              <c16:uniqueId val="{00000000-8083-46F2-8A83-101CEA7A21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8083-46F2-8A83-101CEA7A21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1275.19</c:v>
                </c:pt>
                <c:pt idx="4">
                  <c:v>1255.5</c:v>
                </c:pt>
              </c:numCache>
            </c:numRef>
          </c:val>
          <c:extLst>
            <c:ext xmlns:c16="http://schemas.microsoft.com/office/drawing/2014/chart" uri="{C3380CC4-5D6E-409C-BE32-E72D297353CC}">
              <c16:uniqueId val="{00000000-3462-46E7-912A-F35060E6FF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3462-46E7-912A-F35060E6FF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101.3</c:v>
                </c:pt>
                <c:pt idx="4">
                  <c:v>100.58</c:v>
                </c:pt>
              </c:numCache>
            </c:numRef>
          </c:val>
          <c:extLst>
            <c:ext xmlns:c16="http://schemas.microsoft.com/office/drawing/2014/chart" uri="{C3380CC4-5D6E-409C-BE32-E72D297353CC}">
              <c16:uniqueId val="{00000000-84B2-4F03-98AF-8787B46376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84B2-4F03-98AF-8787B46376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185.88</c:v>
                </c:pt>
                <c:pt idx="4">
                  <c:v>184.99</c:v>
                </c:pt>
              </c:numCache>
            </c:numRef>
          </c:val>
          <c:extLst>
            <c:ext xmlns:c16="http://schemas.microsoft.com/office/drawing/2014/chart" uri="{C3380CC4-5D6E-409C-BE32-E72D297353CC}">
              <c16:uniqueId val="{00000000-C653-4744-B7B7-6A0738FD61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C653-4744-B7B7-6A0738FD61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v>
      </c>
      <c r="AE8" s="73"/>
      <c r="AF8" s="73"/>
      <c r="AG8" s="73"/>
      <c r="AH8" s="73"/>
      <c r="AI8" s="73"/>
      <c r="AJ8" s="73"/>
      <c r="AK8" s="3"/>
      <c r="AL8" s="69">
        <f>データ!S6</f>
        <v>174684</v>
      </c>
      <c r="AM8" s="69"/>
      <c r="AN8" s="69"/>
      <c r="AO8" s="69"/>
      <c r="AP8" s="69"/>
      <c r="AQ8" s="69"/>
      <c r="AR8" s="69"/>
      <c r="AS8" s="69"/>
      <c r="AT8" s="68">
        <f>データ!T6</f>
        <v>624.36</v>
      </c>
      <c r="AU8" s="68"/>
      <c r="AV8" s="68"/>
      <c r="AW8" s="68"/>
      <c r="AX8" s="68"/>
      <c r="AY8" s="68"/>
      <c r="AZ8" s="68"/>
      <c r="BA8" s="68"/>
      <c r="BB8" s="68">
        <f>データ!U6</f>
        <v>279.77999999999997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39.979999999999997</v>
      </c>
      <c r="J10" s="68"/>
      <c r="K10" s="68"/>
      <c r="L10" s="68"/>
      <c r="M10" s="68"/>
      <c r="N10" s="68"/>
      <c r="O10" s="68"/>
      <c r="P10" s="68">
        <f>データ!P6</f>
        <v>48.3</v>
      </c>
      <c r="Q10" s="68"/>
      <c r="R10" s="68"/>
      <c r="S10" s="68"/>
      <c r="T10" s="68"/>
      <c r="U10" s="68"/>
      <c r="V10" s="68"/>
      <c r="W10" s="68">
        <f>データ!Q6</f>
        <v>91.48</v>
      </c>
      <c r="X10" s="68"/>
      <c r="Y10" s="68"/>
      <c r="Z10" s="68"/>
      <c r="AA10" s="68"/>
      <c r="AB10" s="68"/>
      <c r="AC10" s="68"/>
      <c r="AD10" s="69">
        <f>データ!R6</f>
        <v>3352</v>
      </c>
      <c r="AE10" s="69"/>
      <c r="AF10" s="69"/>
      <c r="AG10" s="69"/>
      <c r="AH10" s="69"/>
      <c r="AI10" s="69"/>
      <c r="AJ10" s="69"/>
      <c r="AK10" s="2"/>
      <c r="AL10" s="69">
        <f>データ!V6</f>
        <v>84388</v>
      </c>
      <c r="AM10" s="69"/>
      <c r="AN10" s="69"/>
      <c r="AO10" s="69"/>
      <c r="AP10" s="69"/>
      <c r="AQ10" s="69"/>
      <c r="AR10" s="69"/>
      <c r="AS10" s="69"/>
      <c r="AT10" s="68">
        <f>データ!W6</f>
        <v>29.97</v>
      </c>
      <c r="AU10" s="68"/>
      <c r="AV10" s="68"/>
      <c r="AW10" s="68"/>
      <c r="AX10" s="68"/>
      <c r="AY10" s="68"/>
      <c r="AZ10" s="68"/>
      <c r="BA10" s="68"/>
      <c r="BB10" s="68">
        <f>データ!X6</f>
        <v>2815.75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kvyGREN8WmViAP/Zdaz+PzxQqn2wzGnyu0zP9YefkepxQzhtqVCYzez8P9Hb/hwpbcRR92MLhF38+aVlNTAnA==" saltValue="hFra22Y7Gw05hTbCE9TG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322032</v>
      </c>
      <c r="D6" s="33">
        <f t="shared" si="3"/>
        <v>46</v>
      </c>
      <c r="E6" s="33">
        <f t="shared" si="3"/>
        <v>17</v>
      </c>
      <c r="F6" s="33">
        <f t="shared" si="3"/>
        <v>1</v>
      </c>
      <c r="G6" s="33">
        <f t="shared" si="3"/>
        <v>0</v>
      </c>
      <c r="H6" s="33" t="str">
        <f t="shared" si="3"/>
        <v>島根県　出雲市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39.979999999999997</v>
      </c>
      <c r="P6" s="34">
        <f t="shared" si="3"/>
        <v>48.3</v>
      </c>
      <c r="Q6" s="34">
        <f t="shared" si="3"/>
        <v>91.48</v>
      </c>
      <c r="R6" s="34">
        <f t="shared" si="3"/>
        <v>3352</v>
      </c>
      <c r="S6" s="34">
        <f t="shared" si="3"/>
        <v>174684</v>
      </c>
      <c r="T6" s="34">
        <f t="shared" si="3"/>
        <v>624.36</v>
      </c>
      <c r="U6" s="34">
        <f t="shared" si="3"/>
        <v>279.77999999999997</v>
      </c>
      <c r="V6" s="34">
        <f t="shared" si="3"/>
        <v>84388</v>
      </c>
      <c r="W6" s="34">
        <f t="shared" si="3"/>
        <v>29.97</v>
      </c>
      <c r="X6" s="34">
        <f t="shared" si="3"/>
        <v>2815.75</v>
      </c>
      <c r="Y6" s="35" t="str">
        <f>IF(Y7="",NA(),Y7)</f>
        <v>-</v>
      </c>
      <c r="Z6" s="35" t="str">
        <f t="shared" ref="Z6:AH6" si="4">IF(Z7="",NA(),Z7)</f>
        <v>-</v>
      </c>
      <c r="AA6" s="35" t="str">
        <f t="shared" si="4"/>
        <v>-</v>
      </c>
      <c r="AB6" s="35">
        <f t="shared" si="4"/>
        <v>111</v>
      </c>
      <c r="AC6" s="35">
        <f t="shared" si="4"/>
        <v>111.09</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30.91</v>
      </c>
      <c r="AY6" s="35">
        <f t="shared" si="6"/>
        <v>21.31</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1275.19</v>
      </c>
      <c r="BJ6" s="35">
        <f t="shared" si="7"/>
        <v>1255.5</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101.3</v>
      </c>
      <c r="BU6" s="35">
        <f t="shared" si="8"/>
        <v>100.58</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185.88</v>
      </c>
      <c r="CF6" s="35">
        <f t="shared" si="9"/>
        <v>184.99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87.32</v>
      </c>
      <c r="DB6" s="35">
        <f t="shared" si="11"/>
        <v>86.98</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34.22</v>
      </c>
      <c r="DM6" s="35">
        <f t="shared" si="12"/>
        <v>35.299999999999997</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5">
        <f t="shared" si="14"/>
        <v>0.1</v>
      </c>
      <c r="EI6" s="35">
        <f t="shared" si="14"/>
        <v>0.03</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322032</v>
      </c>
      <c r="D7" s="37">
        <v>46</v>
      </c>
      <c r="E7" s="37">
        <v>17</v>
      </c>
      <c r="F7" s="37">
        <v>1</v>
      </c>
      <c r="G7" s="37">
        <v>0</v>
      </c>
      <c r="H7" s="37" t="s">
        <v>96</v>
      </c>
      <c r="I7" s="37" t="s">
        <v>97</v>
      </c>
      <c r="J7" s="37" t="s">
        <v>98</v>
      </c>
      <c r="K7" s="37" t="s">
        <v>99</v>
      </c>
      <c r="L7" s="37" t="s">
        <v>100</v>
      </c>
      <c r="M7" s="37" t="s">
        <v>101</v>
      </c>
      <c r="N7" s="38" t="s">
        <v>102</v>
      </c>
      <c r="O7" s="38">
        <v>39.979999999999997</v>
      </c>
      <c r="P7" s="38">
        <v>48.3</v>
      </c>
      <c r="Q7" s="38">
        <v>91.48</v>
      </c>
      <c r="R7" s="38">
        <v>3352</v>
      </c>
      <c r="S7" s="38">
        <v>174684</v>
      </c>
      <c r="T7" s="38">
        <v>624.36</v>
      </c>
      <c r="U7" s="38">
        <v>279.77999999999997</v>
      </c>
      <c r="V7" s="38">
        <v>84388</v>
      </c>
      <c r="W7" s="38">
        <v>29.97</v>
      </c>
      <c r="X7" s="38">
        <v>2815.75</v>
      </c>
      <c r="Y7" s="38" t="s">
        <v>102</v>
      </c>
      <c r="Z7" s="38" t="s">
        <v>102</v>
      </c>
      <c r="AA7" s="38" t="s">
        <v>102</v>
      </c>
      <c r="AB7" s="38">
        <v>111</v>
      </c>
      <c r="AC7" s="38">
        <v>111.09</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30.91</v>
      </c>
      <c r="AY7" s="38">
        <v>21.31</v>
      </c>
      <c r="AZ7" s="38" t="s">
        <v>102</v>
      </c>
      <c r="BA7" s="38" t="s">
        <v>102</v>
      </c>
      <c r="BB7" s="38" t="s">
        <v>102</v>
      </c>
      <c r="BC7" s="38">
        <v>68.180000000000007</v>
      </c>
      <c r="BD7" s="38">
        <v>67.930000000000007</v>
      </c>
      <c r="BE7" s="38">
        <v>67.52</v>
      </c>
      <c r="BF7" s="38" t="s">
        <v>102</v>
      </c>
      <c r="BG7" s="38" t="s">
        <v>102</v>
      </c>
      <c r="BH7" s="38" t="s">
        <v>102</v>
      </c>
      <c r="BI7" s="38">
        <v>1275.19</v>
      </c>
      <c r="BJ7" s="38">
        <v>1255.5</v>
      </c>
      <c r="BK7" s="38" t="s">
        <v>102</v>
      </c>
      <c r="BL7" s="38" t="s">
        <v>102</v>
      </c>
      <c r="BM7" s="38" t="s">
        <v>102</v>
      </c>
      <c r="BN7" s="38">
        <v>847.44</v>
      </c>
      <c r="BO7" s="38">
        <v>857.88</v>
      </c>
      <c r="BP7" s="38">
        <v>705.21</v>
      </c>
      <c r="BQ7" s="38" t="s">
        <v>102</v>
      </c>
      <c r="BR7" s="38" t="s">
        <v>102</v>
      </c>
      <c r="BS7" s="38" t="s">
        <v>102</v>
      </c>
      <c r="BT7" s="38">
        <v>101.3</v>
      </c>
      <c r="BU7" s="38">
        <v>100.58</v>
      </c>
      <c r="BV7" s="38" t="s">
        <v>102</v>
      </c>
      <c r="BW7" s="38" t="s">
        <v>102</v>
      </c>
      <c r="BX7" s="38" t="s">
        <v>102</v>
      </c>
      <c r="BY7" s="38">
        <v>94.69</v>
      </c>
      <c r="BZ7" s="38">
        <v>94.97</v>
      </c>
      <c r="CA7" s="38">
        <v>98.96</v>
      </c>
      <c r="CB7" s="38" t="s">
        <v>102</v>
      </c>
      <c r="CC7" s="38" t="s">
        <v>102</v>
      </c>
      <c r="CD7" s="38" t="s">
        <v>102</v>
      </c>
      <c r="CE7" s="38">
        <v>185.88</v>
      </c>
      <c r="CF7" s="38">
        <v>184.99</v>
      </c>
      <c r="CG7" s="38" t="s">
        <v>102</v>
      </c>
      <c r="CH7" s="38" t="s">
        <v>102</v>
      </c>
      <c r="CI7" s="38" t="s">
        <v>102</v>
      </c>
      <c r="CJ7" s="38">
        <v>159.78</v>
      </c>
      <c r="CK7" s="38">
        <v>159.49</v>
      </c>
      <c r="CL7" s="38">
        <v>134.52000000000001</v>
      </c>
      <c r="CM7" s="38" t="s">
        <v>102</v>
      </c>
      <c r="CN7" s="38" t="s">
        <v>102</v>
      </c>
      <c r="CO7" s="38" t="s">
        <v>102</v>
      </c>
      <c r="CP7" s="38" t="s">
        <v>102</v>
      </c>
      <c r="CQ7" s="38" t="s">
        <v>102</v>
      </c>
      <c r="CR7" s="38" t="s">
        <v>102</v>
      </c>
      <c r="CS7" s="38" t="s">
        <v>102</v>
      </c>
      <c r="CT7" s="38" t="s">
        <v>102</v>
      </c>
      <c r="CU7" s="38">
        <v>68.31</v>
      </c>
      <c r="CV7" s="38">
        <v>65.28</v>
      </c>
      <c r="CW7" s="38">
        <v>59.57</v>
      </c>
      <c r="CX7" s="38" t="s">
        <v>102</v>
      </c>
      <c r="CY7" s="38" t="s">
        <v>102</v>
      </c>
      <c r="CZ7" s="38" t="s">
        <v>102</v>
      </c>
      <c r="DA7" s="38">
        <v>87.32</v>
      </c>
      <c r="DB7" s="38">
        <v>86.98</v>
      </c>
      <c r="DC7" s="38" t="s">
        <v>102</v>
      </c>
      <c r="DD7" s="38" t="s">
        <v>102</v>
      </c>
      <c r="DE7" s="38" t="s">
        <v>102</v>
      </c>
      <c r="DF7" s="38">
        <v>92.62</v>
      </c>
      <c r="DG7" s="38">
        <v>92.72</v>
      </c>
      <c r="DH7" s="38">
        <v>95.57</v>
      </c>
      <c r="DI7" s="38" t="s">
        <v>102</v>
      </c>
      <c r="DJ7" s="38" t="s">
        <v>102</v>
      </c>
      <c r="DK7" s="38" t="s">
        <v>102</v>
      </c>
      <c r="DL7" s="38">
        <v>34.22</v>
      </c>
      <c r="DM7" s="38">
        <v>35.299999999999997</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0.1</v>
      </c>
      <c r="EI7" s="38">
        <v>0.03</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SL107</cp:lastModifiedBy>
  <cp:lastPrinted>2022-02-02T05:14:24Z</cp:lastPrinted>
  <dcterms:created xsi:type="dcterms:W3CDTF">2021-12-03T07:16:53Z</dcterms:created>
  <dcterms:modified xsi:type="dcterms:W3CDTF">2022-02-02T05:14:28Z</dcterms:modified>
  <cp:category/>
</cp:coreProperties>
</file>