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12保_下水道\R03年度\G01各課提出\総務部\財政課\R4.1.31〆　公営企業に係る「経営比較分析表」の分析等について\公共\"/>
    </mc:Choice>
  </mc:AlternateContent>
  <workbookProtection workbookAlgorithmName="SHA-512" workbookHashValue="y0l6xGcd5/6llD6+8Qnjo9rtrSxJWOZVOwBjggptLVOyKcNDZ2UD/FOpdJcTy1MMEiGekxV17q1zjiEfRUwvRw==" workbookSaltValue="lUyNVUAenJBfBXKoytOH5Q==" workbookSpinCount="100000" lockStructure="1"/>
  <bookViews>
    <workbookView xWindow="0" yWindow="0" windowWidth="28800" windowHeight="111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<sst xmlns="http://schemas.openxmlformats.org/spreadsheetml/2006/main" count="319" uniqueCount="119">
  <si>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</si>
  <si>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</si>
  <si>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</si>
  <si>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</si>
  <si>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</si>
  <si>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</si>
  <si>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</si>
  <si>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</si>
  <si>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</si>
  <si>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</si>
  <si>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</si>
  <si>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</si>
  <si>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</si>
  <si>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</si>
  <si>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</si>
  <si>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</si>
  <si>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</si>
  <si>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</si>
  <si>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</si>
  <si>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</si>
  <si>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</si>
  <si>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</si>
  <si>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</si>
  <si>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</si>
  <si>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</si>
  <si>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</si>
  <si>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</si>
  <si>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</si>
  <si>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</si>
  <si>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</si>
  <si>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</si>
  <si>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</si>
  <si>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</si>
  <si>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</si>
  <si>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</si>
  <si>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</si>
  <si>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</si>
  <si>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</si>
  <si>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</si>
  <si>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</si>
  <si>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</si>
  <si>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</si>
  <si>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</si>
  <si>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</si>
  <si>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</si>
  <si>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</si>
  <si>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</si>
  <si>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</si>
  <si>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</si>
  <si>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</si>
  <si>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</si>
  <si>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</si>
  <si>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</si>
  <si>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</si>
  <si>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</si>
  <si>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</si>
  <si>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</si>
  <si>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</si>
  <si>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</si>
  <si>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</si>
  <si>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</si>
  <si>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</si>
  <si>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</si>
  <si>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</si>
  <si>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</si>
  <si>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</si>
  <si>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</si>
  <si>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</si>
  <si>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</si>
  <si>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</si>
  <si>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</si>
  <si>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</si>
  <si>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</si>
  <si>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</si>
  <si>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</si>
  <si>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</si>
  <si>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</si>
  <si>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</si>
  <si>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</si>
  <si>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</si>
  <si>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</si>
  <si>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</si>
  <si>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</si>
  <si>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</si>
  <si>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</si>
  <si>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</si>
  <si>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</si>
  <si>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</si>
  <si>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</si>
  <si>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</si>
  <si>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</si>
  <si>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</si>
  <si>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</si>
  <si>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</si>
  <si>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</si>
  <si>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</si>
  <si>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</si>
  <si>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</si>
  <si>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</si>
  <si>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</si>
  <si>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</si>
  <si>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</si>
  <si>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</si>
  <si>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</si>
  <si>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</si>
  <si>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</si>
  <si>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</si>
  <si>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</si>
  <si>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</si>
  <si>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</si>
  <si>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</si>
  <si>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</si>
  <si>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</si>
  <si>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</si>
  <si>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</si>
  <si>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</si>
  <si>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本市の特定環境保全公共下水道事業は、令和2年度から地方公営企業法を適用した。
　本事業の⑧水洗化率は、国府処理区の水洗化率が低率であることから、74％と類似団体と比べても約10％ほど低い水準である。有収水量も過少であり、⑥汚水処理原価が類似団体・全国平均を上回り、⑤経費回収率は100％を大幅に下回っている。このため、一般会計からの基準外繰入に依存することにより、①経常収支比率を100％以上に維持している。
　③短期的な債務に対する支払い能力を表す流動比率は、100％を大きく下回っている。大きな要因としては、必要最低限の現金しか保有しておらず、期中の資金不足を一般会計からの一時借入金で賄う計画となっていることがある。
　経営改善及び公共用水域の水質保全のため、接続促進を行い、使用料収入、水洗化率の向上を早期に諮ることが課題である。あわせて汚水処理費の削減に努め、健全経営を目指す必要がある。
　</t>
    <rPh sb="1" eb="3">
      <t>ホンシ</t>
    </rPh>
    <rPh sb="4" eb="6">
      <t>トクテイ</t>
    </rPh>
    <rPh sb="6" eb="8">
      <t>カンキョウ</t>
    </rPh>
    <rPh sb="8" eb="10">
      <t>ホゼン</t>
    </rPh>
    <rPh sb="10" eb="12">
      <t>コウキョウ</t>
    </rPh>
    <rPh sb="12" eb="15">
      <t>ゲスイドウ</t>
    </rPh>
    <rPh sb="15" eb="17">
      <t>ジギョウ</t>
    </rPh>
    <rPh sb="19" eb="21">
      <t>レイワ</t>
    </rPh>
    <rPh sb="22" eb="23">
      <t>ネン</t>
    </rPh>
    <rPh sb="23" eb="24">
      <t>ド</t>
    </rPh>
    <rPh sb="26" eb="28">
      <t>チホウ</t>
    </rPh>
    <rPh sb="28" eb="30">
      <t>コウエイ</t>
    </rPh>
    <rPh sb="30" eb="32">
      <t>キギョウ</t>
    </rPh>
    <rPh sb="32" eb="33">
      <t>ホウ</t>
    </rPh>
    <rPh sb="34" eb="36">
      <t>テキヨウ</t>
    </rPh>
    <rPh sb="41" eb="42">
      <t>ホン</t>
    </rPh>
    <rPh sb="42" eb="44">
      <t>ジギョウ</t>
    </rPh>
    <rPh sb="46" eb="49">
      <t>スイセンカ</t>
    </rPh>
    <rPh sb="49" eb="50">
      <t>リツ</t>
    </rPh>
    <rPh sb="52" eb="54">
      <t>コクフ</t>
    </rPh>
    <rPh sb="54" eb="56">
      <t>ショリ</t>
    </rPh>
    <rPh sb="56" eb="57">
      <t>ク</t>
    </rPh>
    <rPh sb="58" eb="61">
      <t>スイセンカ</t>
    </rPh>
    <rPh sb="61" eb="62">
      <t>リツ</t>
    </rPh>
    <rPh sb="63" eb="65">
      <t>テイリツ</t>
    </rPh>
    <rPh sb="77" eb="79">
      <t>ルイジ</t>
    </rPh>
    <rPh sb="79" eb="81">
      <t>ダンタイ</t>
    </rPh>
    <rPh sb="82" eb="83">
      <t>クラ</t>
    </rPh>
    <rPh sb="86" eb="87">
      <t>ヤク</t>
    </rPh>
    <rPh sb="100" eb="101">
      <t>ア</t>
    </rPh>
    <rPh sb="119" eb="121">
      <t>ルイジ</t>
    </rPh>
    <rPh sb="121" eb="123">
      <t>ダンタイ</t>
    </rPh>
    <rPh sb="124" eb="126">
      <t>ゼンコク</t>
    </rPh>
    <rPh sb="126" eb="128">
      <t>ヘイキン</t>
    </rPh>
    <rPh sb="129" eb="131">
      <t>ウワマワ</t>
    </rPh>
    <rPh sb="134" eb="136">
      <t>ケイヒ</t>
    </rPh>
    <rPh sb="136" eb="138">
      <t>カイシュウ</t>
    </rPh>
    <rPh sb="138" eb="139">
      <t>リツ</t>
    </rPh>
    <rPh sb="145" eb="147">
      <t>オオハバ</t>
    </rPh>
    <rPh sb="148" eb="150">
      <t>シタマワ</t>
    </rPh>
    <rPh sb="160" eb="162">
      <t>イッパン</t>
    </rPh>
    <rPh sb="162" eb="164">
      <t>カイケイ</t>
    </rPh>
    <rPh sb="167" eb="169">
      <t>キジュン</t>
    </rPh>
    <rPh sb="169" eb="170">
      <t>ガイ</t>
    </rPh>
    <rPh sb="170" eb="172">
      <t>クリイレ</t>
    </rPh>
    <rPh sb="173" eb="175">
      <t>イゾン</t>
    </rPh>
    <rPh sb="184" eb="186">
      <t>ケイジョウ</t>
    </rPh>
    <rPh sb="186" eb="188">
      <t>シュウシ</t>
    </rPh>
    <rPh sb="188" eb="190">
      <t>ヒリツ</t>
    </rPh>
    <rPh sb="195" eb="197">
      <t>イジョウ</t>
    </rPh>
    <rPh sb="198" eb="200">
      <t>イジ</t>
    </rPh>
    <rPh sb="247" eb="248">
      <t>オオ</t>
    </rPh>
    <rPh sb="250" eb="252">
      <t>ヨウイン</t>
    </rPh>
    <rPh sb="257" eb="259">
      <t>ヒツヨウ</t>
    </rPh>
    <rPh sb="259" eb="262">
      <t>サイテイゲン</t>
    </rPh>
    <rPh sb="263" eb="265">
      <t>ゲンキン</t>
    </rPh>
    <rPh sb="267" eb="269">
      <t>ホユウ</t>
    </rPh>
    <rPh sb="275" eb="277">
      <t>キチュウ</t>
    </rPh>
    <rPh sb="278" eb="280">
      <t>シキン</t>
    </rPh>
    <rPh sb="280" eb="282">
      <t>ブソク</t>
    </rPh>
    <rPh sb="283" eb="285">
      <t>イッパン</t>
    </rPh>
    <rPh sb="285" eb="287">
      <t>カイケイ</t>
    </rPh>
    <rPh sb="290" eb="292">
      <t>イチジ</t>
    </rPh>
    <rPh sb="292" eb="294">
      <t>カリイレ</t>
    </rPh>
    <rPh sb="294" eb="295">
      <t>キン</t>
    </rPh>
    <rPh sb="296" eb="297">
      <t>マカナ</t>
    </rPh>
    <rPh sb="298" eb="300">
      <t>ケイカク</t>
    </rPh>
    <rPh sb="314" eb="316">
      <t>ケイエイ</t>
    </rPh>
    <rPh sb="316" eb="318">
      <t>カイゼン</t>
    </rPh>
    <rPh sb="318" eb="319">
      <t>オヨ</t>
    </rPh>
    <rPh sb="320" eb="323">
      <t>コウキョウヨウ</t>
    </rPh>
    <rPh sb="323" eb="325">
      <t>スイイキ</t>
    </rPh>
    <rPh sb="326" eb="328">
      <t>スイシツ</t>
    </rPh>
    <rPh sb="328" eb="330">
      <t>ホゼン</t>
    </rPh>
    <rPh sb="334" eb="336">
      <t>セツゾク</t>
    </rPh>
    <rPh sb="336" eb="338">
      <t>ソクシン</t>
    </rPh>
    <rPh sb="339" eb="340">
      <t>オコナ</t>
    </rPh>
    <rPh sb="342" eb="345">
      <t>シヨウリョウ</t>
    </rPh>
    <rPh sb="345" eb="347">
      <t>シュウニュウ</t>
    </rPh>
    <rPh sb="348" eb="351">
      <t>スイセンカ</t>
    </rPh>
    <rPh sb="351" eb="352">
      <t>リツ</t>
    </rPh>
    <rPh sb="353" eb="355">
      <t>コウジョウ</t>
    </rPh>
    <rPh sb="356" eb="358">
      <t>ソウキ</t>
    </rPh>
    <rPh sb="359" eb="360">
      <t>ハカ</t>
    </rPh>
    <rPh sb="364" eb="366">
      <t>カダイ</t>
    </rPh>
    <rPh sb="374" eb="376">
      <t>オスイ</t>
    </rPh>
    <rPh sb="376" eb="378">
      <t>ショリ</t>
    </rPh>
    <rPh sb="378" eb="379">
      <t>ヒ</t>
    </rPh>
    <rPh sb="380" eb="382">
      <t>サクゲン</t>
    </rPh>
    <rPh sb="383" eb="384">
      <t>ツト</t>
    </rPh>
    <rPh sb="386" eb="388">
      <t>ケンゼン</t>
    </rPh>
    <rPh sb="388" eb="390">
      <t>ケイエイ</t>
    </rPh>
    <rPh sb="391" eb="393">
      <t>メザ</t>
    </rPh>
    <rPh sb="394" eb="396">
      <t>ヒツヨウ</t>
    </rPh>
    <phoneticPr fontId="4"/>
  </si>
  <si>
    <t xml:space="preserve">　総収益のうち、一般会計からの繰入金が大半を占めており、基準内繰入である高資本費対策に要する経費や分流式下水道等に要する経費以外にも、いわゆる赤字補填分の基準外繰入を受け入れて経営を行っている。
  令和2年度から地方公営企業法を適用し公営企業会計へ移行したことで、経営状況を的確に把握し、また令和4年度に予定している経営戦略の改定により、経営の健全化と投資の効率化の取り組みを進め、将来にわたり持続可能な事業運営の構築を目指す。
</t>
    <rPh sb="100" eb="102">
      <t>レイワ</t>
    </rPh>
    <rPh sb="103" eb="105">
      <t>ネンド</t>
    </rPh>
    <rPh sb="107" eb="109">
      <t>チホウ</t>
    </rPh>
    <rPh sb="109" eb="111">
      <t>コウエイ</t>
    </rPh>
    <rPh sb="111" eb="113">
      <t>キギョウ</t>
    </rPh>
    <rPh sb="113" eb="114">
      <t>ホウ</t>
    </rPh>
    <rPh sb="115" eb="117">
      <t>テキヨウ</t>
    </rPh>
    <rPh sb="118" eb="120">
      <t>コウエイ</t>
    </rPh>
    <rPh sb="120" eb="122">
      <t>キギョウ</t>
    </rPh>
    <rPh sb="122" eb="124">
      <t>カイケイ</t>
    </rPh>
    <rPh sb="125" eb="127">
      <t>イコウ</t>
    </rPh>
    <rPh sb="133" eb="135">
      <t>ケイエイ</t>
    </rPh>
    <rPh sb="135" eb="137">
      <t>ジョウキョウ</t>
    </rPh>
    <rPh sb="138" eb="140">
      <t>テキカク</t>
    </rPh>
    <rPh sb="141" eb="143">
      <t>ハアク</t>
    </rPh>
    <rPh sb="153" eb="155">
      <t>ヨテイ</t>
    </rPh>
    <rPh sb="164" eb="166">
      <t>カイテイ</t>
    </rPh>
    <rPh sb="192" eb="194">
      <t>ショウライ</t>
    </rPh>
    <rPh sb="198" eb="200">
      <t>ジゾク</t>
    </rPh>
    <rPh sb="200" eb="202">
      <t>カノウ</t>
    </rPh>
    <rPh sb="203" eb="205">
      <t>ジギョウ</t>
    </rPh>
    <rPh sb="205" eb="207">
      <t>ウンエイ</t>
    </rPh>
    <rPh sb="208" eb="210">
      <t>コウチク</t>
    </rPh>
    <rPh sb="211" eb="213">
      <t>メザ</t>
    </rPh>
    <phoneticPr fontId="4"/>
  </si>
  <si>
    <t>　①有形固定資産減価償却率は、類似団体に比べ、高い割合となっている。これは、資産取得から15年以上経過していることが要因であるが、この財源は起債の償還に充てており、法定耐用年数に達した際の改修のための財源は確保できていない。
　②③最も供用開始の早い処理区でも経過年数が20年程度であり、管渠の更新は未着手である。
　処理施設の電気、機械設備は老朽化が進んでいるため、設備の更新需用が増加しており、今後もストックマネジメント計画に基づき施設の改築更新を行っていく必要がある。
※③管渠改善率(％)のR2年度決算数値については、入力に誤りがあったため、正しい管渠改善率は0.00％である。
　</t>
    <rPh sb="2" eb="4">
      <t>ユウケイ</t>
    </rPh>
    <rPh sb="4" eb="6">
      <t>コテイ</t>
    </rPh>
    <rPh sb="6" eb="8">
      <t>シサン</t>
    </rPh>
    <rPh sb="8" eb="10">
      <t>ゲンカ</t>
    </rPh>
    <rPh sb="10" eb="12">
      <t>ショウキャク</t>
    </rPh>
    <rPh sb="12" eb="13">
      <t>リツ</t>
    </rPh>
    <rPh sb="15" eb="17">
      <t>ルイジ</t>
    </rPh>
    <rPh sb="17" eb="19">
      <t>ダンタイ</t>
    </rPh>
    <rPh sb="20" eb="21">
      <t>クラ</t>
    </rPh>
    <rPh sb="23" eb="24">
      <t>タカ</t>
    </rPh>
    <rPh sb="25" eb="27">
      <t>ワリアイ</t>
    </rPh>
    <rPh sb="38" eb="40">
      <t>シサン</t>
    </rPh>
    <rPh sb="40" eb="42">
      <t>シュトク</t>
    </rPh>
    <rPh sb="46" eb="49">
      <t>ネンイジョウ</t>
    </rPh>
    <rPh sb="49" eb="51">
      <t>ケイカ</t>
    </rPh>
    <rPh sb="58" eb="60">
      <t>ヨウイン</t>
    </rPh>
    <rPh sb="67" eb="69">
      <t>ザイゲン</t>
    </rPh>
    <rPh sb="70" eb="72">
      <t>キサイ</t>
    </rPh>
    <rPh sb="73" eb="75">
      <t>ショウカン</t>
    </rPh>
    <rPh sb="76" eb="77">
      <t>ア</t>
    </rPh>
    <rPh sb="82" eb="84">
      <t>ホウテイ</t>
    </rPh>
    <rPh sb="84" eb="86">
      <t>タイヨウ</t>
    </rPh>
    <rPh sb="86" eb="88">
      <t>ネンスウ</t>
    </rPh>
    <rPh sb="89" eb="90">
      <t>タッ</t>
    </rPh>
    <rPh sb="92" eb="93">
      <t>サイ</t>
    </rPh>
    <rPh sb="94" eb="96">
      <t>カイシュウ</t>
    </rPh>
    <rPh sb="100" eb="102">
      <t>ザイゲン</t>
    </rPh>
    <rPh sb="103" eb="105">
      <t>カクホ</t>
    </rPh>
    <rPh sb="116" eb="117">
      <t>モット</t>
    </rPh>
    <rPh sb="118" eb="120">
      <t>キョウヨウ</t>
    </rPh>
    <rPh sb="120" eb="122">
      <t>カイシ</t>
    </rPh>
    <rPh sb="123" eb="124">
      <t>ハヤ</t>
    </rPh>
    <rPh sb="125" eb="127">
      <t>ショリ</t>
    </rPh>
    <rPh sb="127" eb="128">
      <t>ク</t>
    </rPh>
    <rPh sb="130" eb="132">
      <t>ケイカ</t>
    </rPh>
    <rPh sb="132" eb="134">
      <t>ネンスウ</t>
    </rPh>
    <rPh sb="137" eb="138">
      <t>ネン</t>
    </rPh>
    <rPh sb="138" eb="140">
      <t>テイド</t>
    </rPh>
    <rPh sb="241" eb="243">
      <t>カンキョ</t>
    </rPh>
    <rPh sb="243" eb="245">
      <t>カイゼン</t>
    </rPh>
    <rPh sb="264" eb="266">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</si>
</sst>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99.51</c:v>
                </c:pt>
              </c:numCache>
            </c:numRef>
          </c:val>
          <c:extLst>
            <c:ext xmlns:c16="http://schemas.microsoft.com/office/drawing/2014/chart" uri="{C3380CC4-5D6E-409C-BE32-E72D297353CC}">
              <c16:uniqueId val="{00000000-27C4-4FD0-BD42-A923739DCC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27C4-4FD0-BD42-A923739DCC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44.51</c:v>
                </c:pt>
              </c:numCache>
            </c:numRef>
          </c:val>
          <c:extLst>
            <c:ext xmlns:c16="http://schemas.microsoft.com/office/drawing/2014/chart" uri="{C3380CC4-5D6E-409C-BE32-E72D297353CC}">
              <c16:uniqueId val="{00000000-CED9-459F-AE5E-A49163B1A3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CED9-459F-AE5E-A49163B1A3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74.25</c:v>
                </c:pt>
              </c:numCache>
            </c:numRef>
          </c:val>
          <c:extLst>
            <c:ext xmlns:c16="http://schemas.microsoft.com/office/drawing/2014/chart" uri="{C3380CC4-5D6E-409C-BE32-E72D297353CC}">
              <c16:uniqueId val="{00000000-0EA4-445D-B7CE-7DEF4476194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0EA4-445D-B7CE-7DEF4476194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103.09</c:v>
                </c:pt>
              </c:numCache>
            </c:numRef>
          </c:val>
          <c:extLst>
            <c:ext xmlns:c16="http://schemas.microsoft.com/office/drawing/2014/chart" uri="{C3380CC4-5D6E-409C-BE32-E72D297353CC}">
              <c16:uniqueId val="{00000000-D80A-4B71-BAFE-F07D7339C2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D80A-4B71-BAFE-F07D7339C2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39.229999999999997</c:v>
                </c:pt>
              </c:numCache>
            </c:numRef>
          </c:val>
          <c:extLst>
            <c:ext xmlns:c16="http://schemas.microsoft.com/office/drawing/2014/chart" uri="{C3380CC4-5D6E-409C-BE32-E72D297353CC}">
              <c16:uniqueId val="{00000000-1B84-4BF4-9054-2261AAC6285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1B84-4BF4-9054-2261AAC6285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C8C-4F5C-AC40-B81AED0475A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AC8C-4F5C-AC40-B81AED0475A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738-43D6-B7D0-6BF2109086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9738-43D6-B7D0-6BF2109086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9.5299999999999994</c:v>
                </c:pt>
              </c:numCache>
            </c:numRef>
          </c:val>
          <c:extLst>
            <c:ext xmlns:c16="http://schemas.microsoft.com/office/drawing/2014/chart" uri="{C3380CC4-5D6E-409C-BE32-E72D297353CC}">
              <c16:uniqueId val="{00000000-8551-4978-88EB-6FB6AC1D9A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8551-4978-88EB-6FB6AC1D9A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403.54</c:v>
                </c:pt>
              </c:numCache>
            </c:numRef>
          </c:val>
          <c:extLst>
            <c:ext xmlns:c16="http://schemas.microsoft.com/office/drawing/2014/chart" uri="{C3380CC4-5D6E-409C-BE32-E72D297353CC}">
              <c16:uniqueId val="{00000000-9FA8-497D-A964-7C7BB0FD4B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9FA8-497D-A964-7C7BB0FD4B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58.05</c:v>
                </c:pt>
              </c:numCache>
            </c:numRef>
          </c:val>
          <c:extLst>
            <c:ext xmlns:c16="http://schemas.microsoft.com/office/drawing/2014/chart" uri="{C3380CC4-5D6E-409C-BE32-E72D297353CC}">
              <c16:uniqueId val="{00000000-41C0-4929-9A2E-4A8459E3445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41C0-4929-9A2E-4A8459E3445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297.19</c:v>
                </c:pt>
              </c:numCache>
            </c:numRef>
          </c:val>
          <c:extLst>
            <c:ext xmlns:c16="http://schemas.microsoft.com/office/drawing/2014/chart" uri="{C3380CC4-5D6E-409C-BE32-E72D297353CC}">
              <c16:uniqueId val="{00000000-52C3-4A8E-9B22-0D3E767D8C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52C3-4A8E-9B22-0D3E767D8C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浜田市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52605</v>
      </c>
      <c r="AM8" s="51"/>
      <c r="AN8" s="51"/>
      <c r="AO8" s="51"/>
      <c r="AP8" s="51"/>
      <c r="AQ8" s="51"/>
      <c r="AR8" s="51"/>
      <c r="AS8" s="51"/>
      <c r="AT8" s="46">
        <f>データ!T6</f>
        <v>690.68</v>
      </c>
      <c r="AU8" s="46"/>
      <c r="AV8" s="46"/>
      <c r="AW8" s="46"/>
      <c r="AX8" s="46"/>
      <c r="AY8" s="46"/>
      <c r="AZ8" s="46"/>
      <c r="BA8" s="46"/>
      <c r="BB8" s="46">
        <f>データ!U6</f>
        <v>76.16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45.34</v>
      </c>
      <c r="J10" s="46"/>
      <c r="K10" s="46"/>
      <c r="L10" s="46"/>
      <c r="M10" s="46"/>
      <c r="N10" s="46"/>
      <c r="O10" s="46"/>
      <c r="P10" s="46">
        <f>データ!P6</f>
        <v>12.05</v>
      </c>
      <c r="Q10" s="46"/>
      <c r="R10" s="46"/>
      <c r="S10" s="46"/>
      <c r="T10" s="46"/>
      <c r="U10" s="46"/>
      <c r="V10" s="46"/>
      <c r="W10" s="46">
        <f>データ!Q6</f>
        <v>100</v>
      </c>
      <c r="X10" s="46"/>
      <c r="Y10" s="46"/>
      <c r="Z10" s="46"/>
      <c r="AA10" s="46"/>
      <c r="AB10" s="46"/>
      <c r="AC10" s="46"/>
      <c r="AD10" s="51">
        <f>データ!R6</f>
        <v>3025</v>
      </c>
      <c r="AE10" s="51"/>
      <c r="AF10" s="51"/>
      <c r="AG10" s="51"/>
      <c r="AH10" s="51"/>
      <c r="AI10" s="51"/>
      <c r="AJ10" s="51"/>
      <c r="AK10" s="2"/>
      <c r="AL10" s="51">
        <f>データ!V6</f>
        <v>6284</v>
      </c>
      <c r="AM10" s="51"/>
      <c r="AN10" s="51"/>
      <c r="AO10" s="51"/>
      <c r="AP10" s="51"/>
      <c r="AQ10" s="51"/>
      <c r="AR10" s="51"/>
      <c r="AS10" s="51"/>
      <c r="AT10" s="46">
        <f>データ!W6</f>
        <v>2.2000000000000002</v>
      </c>
      <c r="AU10" s="46"/>
      <c r="AV10" s="46"/>
      <c r="AW10" s="46"/>
      <c r="AX10" s="46"/>
      <c r="AY10" s="46"/>
      <c r="AZ10" s="46"/>
      <c r="BA10" s="46"/>
      <c r="BB10" s="46">
        <f>データ!X6</f>
        <v>2856.36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ezJRJvygnji+ZFoLhe8sRLpw8PZPwRqgql9ilvLihCJDwbiJE310fGAFBiRyo5mNJXtKxlc+T/0rXkovvaxfSg==" saltValue="urj8cT1giNsv88bk8PkN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322024</v>
      </c>
      <c r="D6" s="33">
        <f t="shared" si="3"/>
        <v>46</v>
      </c>
      <c r="E6" s="33">
        <f t="shared" si="3"/>
        <v>17</v>
      </c>
      <c r="F6" s="33">
        <f t="shared" si="3"/>
        <v>4</v>
      </c>
      <c r="G6" s="33">
        <f t="shared" si="3"/>
        <v>0</v>
      </c>
      <c r="H6" s="33" t="str">
        <f t="shared" si="3"/>
        <v>島根県　浜田市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45.34</v>
      </c>
      <c r="P6" s="34">
        <f t="shared" si="3"/>
        <v>12.05</v>
      </c>
      <c r="Q6" s="34">
        <f t="shared" si="3"/>
        <v>100</v>
      </c>
      <c r="R6" s="34">
        <f t="shared" si="3"/>
        <v>3025</v>
      </c>
      <c r="S6" s="34">
        <f t="shared" si="3"/>
        <v>52605</v>
      </c>
      <c r="T6" s="34">
        <f t="shared" si="3"/>
        <v>690.68</v>
      </c>
      <c r="U6" s="34">
        <f t="shared" si="3"/>
        <v>76.16</v>
      </c>
      <c r="V6" s="34">
        <f t="shared" si="3"/>
        <v>6284</v>
      </c>
      <c r="W6" s="34">
        <f t="shared" si="3"/>
        <v>2.2000000000000002</v>
      </c>
      <c r="X6" s="34">
        <f t="shared" si="3"/>
        <v>2856.36</v>
      </c>
      <c r="Y6" s="35" t="str">
        <f>IF(Y7="",NA(),Y7)</f>
        <v>-</v>
      </c>
      <c r="Z6" s="35" t="str">
        <f t="shared" ref="Z6:AH6" si="4">IF(Z7="",NA(),Z7)</f>
        <v>-</v>
      </c>
      <c r="AA6" s="35" t="str">
        <f t="shared" si="4"/>
        <v>-</v>
      </c>
      <c r="AB6" s="35" t="str">
        <f t="shared" si="4"/>
        <v>-</v>
      </c>
      <c r="AC6" s="35">
        <f t="shared" si="4"/>
        <v>103.09</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9.5299999999999994</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403.54</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58.05</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297.19</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44.51</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74.25</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39.229999999999997</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5">
        <f t="shared" si="14"/>
        <v>99.51</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322024</v>
      </c>
      <c r="D7" s="37">
        <v>46</v>
      </c>
      <c r="E7" s="37">
        <v>17</v>
      </c>
      <c r="F7" s="37">
        <v>4</v>
      </c>
      <c r="G7" s="37">
        <v>0</v>
      </c>
      <c r="H7" s="37" t="s">
        <v>96</v>
      </c>
      <c r="I7" s="37" t="s">
        <v>97</v>
      </c>
      <c r="J7" s="37" t="s">
        <v>98</v>
      </c>
      <c r="K7" s="37" t="s">
        <v>99</v>
      </c>
      <c r="L7" s="37" t="s">
        <v>100</v>
      </c>
      <c r="M7" s="37" t="s">
        <v>101</v>
      </c>
      <c r="N7" s="38" t="s">
        <v>102</v>
      </c>
      <c r="O7" s="38">
        <v>45.34</v>
      </c>
      <c r="P7" s="38">
        <v>12.05</v>
      </c>
      <c r="Q7" s="38">
        <v>100</v>
      </c>
      <c r="R7" s="38">
        <v>3025</v>
      </c>
      <c r="S7" s="38">
        <v>52605</v>
      </c>
      <c r="T7" s="38">
        <v>690.68</v>
      </c>
      <c r="U7" s="38">
        <v>76.16</v>
      </c>
      <c r="V7" s="38">
        <v>6284</v>
      </c>
      <c r="W7" s="38">
        <v>2.2000000000000002</v>
      </c>
      <c r="X7" s="38">
        <v>2856.36</v>
      </c>
      <c r="Y7" s="38" t="s">
        <v>102</v>
      </c>
      <c r="Z7" s="38" t="s">
        <v>102</v>
      </c>
      <c r="AA7" s="38" t="s">
        <v>102</v>
      </c>
      <c r="AB7" s="38" t="s">
        <v>102</v>
      </c>
      <c r="AC7" s="38">
        <v>103.09</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9.5299999999999994</v>
      </c>
      <c r="AZ7" s="38" t="s">
        <v>102</v>
      </c>
      <c r="BA7" s="38" t="s">
        <v>102</v>
      </c>
      <c r="BB7" s="38" t="s">
        <v>102</v>
      </c>
      <c r="BC7" s="38" t="s">
        <v>102</v>
      </c>
      <c r="BD7" s="38">
        <v>44.24</v>
      </c>
      <c r="BE7" s="38">
        <v>45.34</v>
      </c>
      <c r="BF7" s="38" t="s">
        <v>102</v>
      </c>
      <c r="BG7" s="38" t="s">
        <v>102</v>
      </c>
      <c r="BH7" s="38" t="s">
        <v>102</v>
      </c>
      <c r="BI7" s="38" t="s">
        <v>102</v>
      </c>
      <c r="BJ7" s="38">
        <v>403.54</v>
      </c>
      <c r="BK7" s="38" t="s">
        <v>102</v>
      </c>
      <c r="BL7" s="38" t="s">
        <v>102</v>
      </c>
      <c r="BM7" s="38" t="s">
        <v>102</v>
      </c>
      <c r="BN7" s="38" t="s">
        <v>102</v>
      </c>
      <c r="BO7" s="38">
        <v>1258.43</v>
      </c>
      <c r="BP7" s="38">
        <v>1260.21</v>
      </c>
      <c r="BQ7" s="38" t="s">
        <v>102</v>
      </c>
      <c r="BR7" s="38" t="s">
        <v>102</v>
      </c>
      <c r="BS7" s="38" t="s">
        <v>102</v>
      </c>
      <c r="BT7" s="38" t="s">
        <v>102</v>
      </c>
      <c r="BU7" s="38">
        <v>58.05</v>
      </c>
      <c r="BV7" s="38" t="s">
        <v>102</v>
      </c>
      <c r="BW7" s="38" t="s">
        <v>102</v>
      </c>
      <c r="BX7" s="38" t="s">
        <v>102</v>
      </c>
      <c r="BY7" s="38" t="s">
        <v>102</v>
      </c>
      <c r="BZ7" s="38">
        <v>73.36</v>
      </c>
      <c r="CA7" s="38">
        <v>75.290000000000006</v>
      </c>
      <c r="CB7" s="38" t="s">
        <v>102</v>
      </c>
      <c r="CC7" s="38" t="s">
        <v>102</v>
      </c>
      <c r="CD7" s="38" t="s">
        <v>102</v>
      </c>
      <c r="CE7" s="38" t="s">
        <v>102</v>
      </c>
      <c r="CF7" s="38">
        <v>297.19</v>
      </c>
      <c r="CG7" s="38" t="s">
        <v>102</v>
      </c>
      <c r="CH7" s="38" t="s">
        <v>102</v>
      </c>
      <c r="CI7" s="38" t="s">
        <v>102</v>
      </c>
      <c r="CJ7" s="38" t="s">
        <v>102</v>
      </c>
      <c r="CK7" s="38">
        <v>224.88</v>
      </c>
      <c r="CL7" s="38">
        <v>215.41</v>
      </c>
      <c r="CM7" s="38" t="s">
        <v>102</v>
      </c>
      <c r="CN7" s="38" t="s">
        <v>102</v>
      </c>
      <c r="CO7" s="38" t="s">
        <v>102</v>
      </c>
      <c r="CP7" s="38" t="s">
        <v>102</v>
      </c>
      <c r="CQ7" s="38">
        <v>44.51</v>
      </c>
      <c r="CR7" s="38" t="s">
        <v>102</v>
      </c>
      <c r="CS7" s="38" t="s">
        <v>102</v>
      </c>
      <c r="CT7" s="38" t="s">
        <v>102</v>
      </c>
      <c r="CU7" s="38" t="s">
        <v>102</v>
      </c>
      <c r="CV7" s="38">
        <v>42.4</v>
      </c>
      <c r="CW7" s="38">
        <v>42.9</v>
      </c>
      <c r="CX7" s="38" t="s">
        <v>102</v>
      </c>
      <c r="CY7" s="38" t="s">
        <v>102</v>
      </c>
      <c r="CZ7" s="38" t="s">
        <v>102</v>
      </c>
      <c r="DA7" s="38" t="s">
        <v>102</v>
      </c>
      <c r="DB7" s="38">
        <v>74.25</v>
      </c>
      <c r="DC7" s="38" t="s">
        <v>102</v>
      </c>
      <c r="DD7" s="38" t="s">
        <v>102</v>
      </c>
      <c r="DE7" s="38" t="s">
        <v>102</v>
      </c>
      <c r="DF7" s="38" t="s">
        <v>102</v>
      </c>
      <c r="DG7" s="38">
        <v>84.19</v>
      </c>
      <c r="DH7" s="38">
        <v>84.75</v>
      </c>
      <c r="DI7" s="38" t="s">
        <v>102</v>
      </c>
      <c r="DJ7" s="38" t="s">
        <v>102</v>
      </c>
      <c r="DK7" s="38" t="s">
        <v>102</v>
      </c>
      <c r="DL7" s="38" t="s">
        <v>102</v>
      </c>
      <c r="DM7" s="38">
        <v>39.229999999999997</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99.51</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竹田 かすみ</cp:lastModifiedBy>
  <cp:lastPrinted>2022-01-27T01:57:59Z</cp:lastPrinted>
  <dcterms:created xsi:type="dcterms:W3CDTF">2021-12-03T07:26:45Z</dcterms:created>
  <dcterms:modified xsi:type="dcterms:W3CDTF">2022-01-28T04:43:01Z</dcterms:modified>
  <cp:category/>
</cp:coreProperties>
</file>