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経営戦略\R2\210112 経営比較分析表\7県ＨＰ公開\下水道\175農集\"/>
    </mc:Choice>
  </mc:AlternateContent>
  <workbookProtection workbookAlgorithmName="SHA-512" workbookHashValue="9DtUHOSLbCgOcjsBukbsRGHFfDSqSu+2foKOyq4s1Yy7Jm0YEgGlq23PyhF8OEckB54kOIsx5YY02/R4nkqUuA==" workbookSaltValue="/nRfk0IjVfHuXRDkY7UI2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R6" i="5"/>
  <c r="Q6" i="5"/>
  <c r="P6" i="5"/>
  <c r="O6" i="5"/>
  <c r="N6" i="5"/>
  <c r="B10" i="4" s="1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F85" i="4"/>
  <c r="E85" i="4"/>
  <c r="BB10" i="4"/>
  <c r="AD10" i="4"/>
  <c r="W10" i="4"/>
  <c r="P10" i="4"/>
  <c r="I10" i="4"/>
  <c r="AL8" i="4"/>
  <c r="AD8" i="4"/>
  <c r="W8" i="4"/>
</calcChain>
</file>

<file path=xl/sharedStrings.xml><?xml version="1.0" encoding="utf-8"?>
<sst xmlns="http://schemas.openxmlformats.org/spreadsheetml/2006/main" count="319" uniqueCount="117">
  <si>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</si>
  <si>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</si>
  <si>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</si>
  <si>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</si>
  <si>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</si>
  <si>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</si>
  <si>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</si>
  <si>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</si>
  <si>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</si>
  <si>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</si>
  <si>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</si>
  <si>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</si>
  <si>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</si>
  <si>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</si>
  <si>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</si>
  <si>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</si>
  <si>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</si>
  <si>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</si>
  <si>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</si>
  <si>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</si>
  <si>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</si>
  <si>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</si>
  <si>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</si>
  <si>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</si>
  <si>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</si>
  <si>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</si>
  <si>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</si>
  <si>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</si>
  <si>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</si>
  <si>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</si>
  <si>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</si>
  <si>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</si>
  <si>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</si>
  <si>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</si>
  <si>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</si>
  <si>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</si>
  <si>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</si>
  <si>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</si>
  <si>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</si>
  <si>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</si>
  <si>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</si>
  <si>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</si>
  <si>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</si>
  <si>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</si>
  <si>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</si>
  <si>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</si>
  <si>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</si>
  <si>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</si>
  <si>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</si>
  <si>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</si>
  <si>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</si>
  <si>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</si>
  <si>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</si>
  <si>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</si>
  <si>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</si>
  <si>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</si>
  <si>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</si>
  <si>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</si>
  <si>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</si>
  <si>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</si>
  <si>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</si>
  <si>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</si>
  <si>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</si>
  <si>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</si>
  <si>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</si>
  <si>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</si>
  <si>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</si>
  <si>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</si>
  <si>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</si>
  <si>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</si>
  <si>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</si>
  <si>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</si>
  <si>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</si>
  <si>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</si>
  <si>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</si>
  <si>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</si>
  <si>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</si>
  <si>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</si>
  <si>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</si>
  <si>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</si>
  <si>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</si>
  <si>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</si>
  <si>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</si>
  <si>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</si>
  <si>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</si>
  <si>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</si>
  <si>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</si>
  <si>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</si>
  <si>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</si>
  <si>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</si>
  <si>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</si>
  <si>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</si>
  <si>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</si>
  <si>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</si>
  <si>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</si>
  <si>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</si>
  <si>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</si>
  <si>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</si>
  <si>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</si>
  <si>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</si>
  <si>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</si>
  <si>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</si>
  <si>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</si>
  <si>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</si>
  <si>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</si>
  <si>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</si>
  <si>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</si>
  <si>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</si>
  <si>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</si>
  <si>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</si>
  <si>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</si>
  <si>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</si>
  <si>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</si>
  <si>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</si>
  <si>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法的化初年度となる令和元年度は、経常収支比率が100％を超えており、単年度収支は黒字であった。また、累積欠損金比率もゼロとなっている。
　流動比率は100%を下回っており、建設改良に伴う企業債償還金が多いことが影響している。施設整備については終了しているが、今後、施設の老朽化に伴う更新等は必要となってくるため、企業債残高に注視した事業計画を立てる必要がある。企業債残高対事業規模比率は類似団体に比較すると低いが、施設更新等の際には上昇すると見込まれるため、適正な数値を維持できるよう努める必要がある。
　経費回収率は100%を下回っており、繰出金に依存せず経営できる体質への転換が必要である。
　施設利用率については、類似団体を下回っているため、さらなる加入率の促進に努める必要がある。</t>
    <rPh sb="1" eb="3">
      <t>ホウテキ</t>
    </rPh>
    <rPh sb="3" eb="4">
      <t>カ</t>
    </rPh>
    <rPh sb="4" eb="7">
      <t>ショネンド</t>
    </rPh>
    <rPh sb="10" eb="12">
      <t>レイワ</t>
    </rPh>
    <rPh sb="12" eb="14">
      <t>ガンネン</t>
    </rPh>
    <rPh sb="14" eb="15">
      <t>ド</t>
    </rPh>
    <rPh sb="17" eb="19">
      <t>ケイジョウ</t>
    </rPh>
    <rPh sb="19" eb="21">
      <t>シュウシ</t>
    </rPh>
    <rPh sb="21" eb="23">
      <t>ヒリツ</t>
    </rPh>
    <rPh sb="29" eb="30">
      <t>コ</t>
    </rPh>
    <rPh sb="35" eb="38">
      <t>タンネンド</t>
    </rPh>
    <rPh sb="38" eb="40">
      <t>シュウシ</t>
    </rPh>
    <rPh sb="41" eb="43">
      <t>クロジ</t>
    </rPh>
    <rPh sb="70" eb="72">
      <t>リュウドウ</t>
    </rPh>
    <rPh sb="72" eb="74">
      <t>ヒリツ</t>
    </rPh>
    <rPh sb="80" eb="82">
      <t>シタマワ</t>
    </rPh>
    <rPh sb="87" eb="89">
      <t>ケンセツ</t>
    </rPh>
    <rPh sb="89" eb="91">
      <t>カイリョウ</t>
    </rPh>
    <rPh sb="92" eb="93">
      <t>トモナ</t>
    </rPh>
    <rPh sb="94" eb="96">
      <t>キギョウ</t>
    </rPh>
    <rPh sb="96" eb="97">
      <t>サイ</t>
    </rPh>
    <rPh sb="97" eb="99">
      <t>ショウカン</t>
    </rPh>
    <rPh sb="99" eb="100">
      <t>キン</t>
    </rPh>
    <rPh sb="101" eb="102">
      <t>オオ</t>
    </rPh>
    <rPh sb="106" eb="108">
      <t>エイキョウ</t>
    </rPh>
    <rPh sb="113" eb="115">
      <t>シセツ</t>
    </rPh>
    <rPh sb="115" eb="117">
      <t>セイビ</t>
    </rPh>
    <rPh sb="122" eb="124">
      <t>シュウリョウ</t>
    </rPh>
    <rPh sb="130" eb="132">
      <t>コンゴ</t>
    </rPh>
    <rPh sb="133" eb="135">
      <t>シセツ</t>
    </rPh>
    <rPh sb="136" eb="139">
      <t>ロウキュウカ</t>
    </rPh>
    <rPh sb="140" eb="141">
      <t>トモナ</t>
    </rPh>
    <rPh sb="142" eb="144">
      <t>コウシン</t>
    </rPh>
    <rPh sb="144" eb="145">
      <t>トウ</t>
    </rPh>
    <rPh sb="146" eb="148">
      <t>ヒツヨウ</t>
    </rPh>
    <rPh sb="157" eb="159">
      <t>キギョウ</t>
    </rPh>
    <rPh sb="159" eb="160">
      <t>サイ</t>
    </rPh>
    <rPh sb="160" eb="162">
      <t>ザンダカ</t>
    </rPh>
    <rPh sb="163" eb="165">
      <t>チュウシ</t>
    </rPh>
    <rPh sb="167" eb="169">
      <t>ジギョウ</t>
    </rPh>
    <rPh sb="169" eb="171">
      <t>ケイカク</t>
    </rPh>
    <rPh sb="172" eb="173">
      <t>タ</t>
    </rPh>
    <rPh sb="175" eb="177">
      <t>ヒツヨウ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ジギョウ</t>
    </rPh>
    <rPh sb="189" eb="191">
      <t>キボ</t>
    </rPh>
    <rPh sb="191" eb="193">
      <t>ヒリツ</t>
    </rPh>
    <rPh sb="194" eb="196">
      <t>ルイジ</t>
    </rPh>
    <rPh sb="196" eb="198">
      <t>ダンタイ</t>
    </rPh>
    <rPh sb="199" eb="201">
      <t>ヒカク</t>
    </rPh>
    <rPh sb="204" eb="205">
      <t>ヒク</t>
    </rPh>
    <rPh sb="208" eb="210">
      <t>シセツ</t>
    </rPh>
    <rPh sb="210" eb="212">
      <t>コウシン</t>
    </rPh>
    <rPh sb="212" eb="213">
      <t>トウ</t>
    </rPh>
    <rPh sb="214" eb="215">
      <t>サイ</t>
    </rPh>
    <rPh sb="217" eb="219">
      <t>ジョウショウ</t>
    </rPh>
    <rPh sb="222" eb="224">
      <t>ミコ</t>
    </rPh>
    <rPh sb="230" eb="232">
      <t>テキセイ</t>
    </rPh>
    <rPh sb="233" eb="235">
      <t>スウチ</t>
    </rPh>
    <rPh sb="236" eb="238">
      <t>イジ</t>
    </rPh>
    <rPh sb="243" eb="244">
      <t>ツト</t>
    </rPh>
    <rPh sb="246" eb="248">
      <t>ヒツヨウ</t>
    </rPh>
    <rPh sb="254" eb="256">
      <t>ケイヒ</t>
    </rPh>
    <rPh sb="256" eb="258">
      <t>カイシュウ</t>
    </rPh>
    <rPh sb="258" eb="259">
      <t>リツ</t>
    </rPh>
    <rPh sb="265" eb="267">
      <t>シタマワ</t>
    </rPh>
    <rPh sb="272" eb="274">
      <t>クリダ</t>
    </rPh>
    <rPh sb="274" eb="275">
      <t>キン</t>
    </rPh>
    <rPh sb="276" eb="278">
      <t>イゾン</t>
    </rPh>
    <rPh sb="280" eb="282">
      <t>ケイエイ</t>
    </rPh>
    <rPh sb="285" eb="287">
      <t>タイシツ</t>
    </rPh>
    <rPh sb="289" eb="291">
      <t>テンカン</t>
    </rPh>
    <rPh sb="292" eb="294">
      <t>ヒツヨウ</t>
    </rPh>
    <rPh sb="300" eb="302">
      <t>シセツ</t>
    </rPh>
    <rPh sb="302" eb="304">
      <t>リヨウ</t>
    </rPh>
    <rPh sb="304" eb="305">
      <t>リツ</t>
    </rPh>
    <rPh sb="311" eb="313">
      <t>ルイジ</t>
    </rPh>
    <rPh sb="313" eb="315">
      <t>ダンタイ</t>
    </rPh>
    <rPh sb="316" eb="318">
      <t>シタマワ</t>
    </rPh>
    <rPh sb="329" eb="331">
      <t>カニュウ</t>
    </rPh>
    <rPh sb="331" eb="332">
      <t>リツ</t>
    </rPh>
    <rPh sb="333" eb="335">
      <t>ソクシン</t>
    </rPh>
    <rPh sb="336" eb="337">
      <t>ツト</t>
    </rPh>
    <rPh sb="339" eb="341">
      <t>ヒツヨウ</t>
    </rPh>
    <phoneticPr fontId="4"/>
  </si>
  <si>
    <t>　直ちに施設の更新が必要という段階ではないが、中長期の更新需要見通しを検討しながら、財政収支見通しを踏まえた更新財源の確保を図り、健全経営を行っていく。</t>
    <phoneticPr fontId="4"/>
  </si>
  <si>
    <t>　有形固定資産減価償却率は類似団体よりも高く、老朽化度合いは高いと言える。供用開始から20年以上が経過しており、処理施設内の機器の故障も増えつつあり、都度、修繕を行っている状況である。
　今後は、施設の長寿命化等を図りながら、突発的な大規模修繕が経営を圧迫することのないよう、施設の維持管理に努める。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20" eb="21">
      <t>タカ</t>
    </rPh>
    <rPh sb="23" eb="26">
      <t>ロウキュウカ</t>
    </rPh>
    <rPh sb="26" eb="28">
      <t>ドア</t>
    </rPh>
    <rPh sb="30" eb="31">
      <t>タカ</t>
    </rPh>
    <rPh sb="33" eb="34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</si>
</sst>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E-4A1C-9D41-D57C02614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E-4A1C-9D41-D57C02614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4-4C6A-BCDF-FC7B08C2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4-4C6A-BCDF-FC7B08C2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C-4BF2-9E51-CBF43139F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BF2-9E51-CBF43139F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523-8DD6-F864E3DC5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6-4523-8DD6-F864E3DC5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4-445E-B9CD-56190E3F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4-445E-B9CD-56190E3F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2E6-826A-B9BA02CF7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4-42E6-826A-B9BA02CF7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3BB-A0A5-A7B1F8AF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C-43BB-A0A5-A7B1F8AF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E-4A32-8906-CF2F5050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E-4A32-8906-CF2F5050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B-4C10-86F5-04179949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B-4C10-86F5-04179949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85F-A9AC-B2CACCBC2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A-485F-A9AC-B2CACCBC2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E-4613-9209-39EEE96B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E-4613-9209-39EEE96B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4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飯南町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4800</v>
      </c>
      <c r="AM8" s="51"/>
      <c r="AN8" s="51"/>
      <c r="AO8" s="51"/>
      <c r="AP8" s="51"/>
      <c r="AQ8" s="51"/>
      <c r="AR8" s="51"/>
      <c r="AS8" s="51"/>
      <c r="AT8" s="46">
        <f>データ!T6</f>
        <v>242.88</v>
      </c>
      <c r="AU8" s="46"/>
      <c r="AV8" s="46"/>
      <c r="AW8" s="46"/>
      <c r="AX8" s="46"/>
      <c r="AY8" s="46"/>
      <c r="AZ8" s="46"/>
      <c r="BA8" s="46"/>
      <c r="BB8" s="46">
        <f>データ!U6</f>
        <v>19.760000000000002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81.99</v>
      </c>
      <c r="J10" s="46"/>
      <c r="K10" s="46"/>
      <c r="L10" s="46"/>
      <c r="M10" s="46"/>
      <c r="N10" s="46"/>
      <c r="O10" s="46"/>
      <c r="P10" s="46">
        <f>データ!P6</f>
        <v>3.45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4813</v>
      </c>
      <c r="AE10" s="51"/>
      <c r="AF10" s="51"/>
      <c r="AG10" s="51"/>
      <c r="AH10" s="51"/>
      <c r="AI10" s="51"/>
      <c r="AJ10" s="51"/>
      <c r="AK10" s="2"/>
      <c r="AL10" s="51">
        <f>データ!V6</f>
        <v>164</v>
      </c>
      <c r="AM10" s="51"/>
      <c r="AN10" s="51"/>
      <c r="AO10" s="51"/>
      <c r="AP10" s="51"/>
      <c r="AQ10" s="51"/>
      <c r="AR10" s="51"/>
      <c r="AS10" s="51"/>
      <c r="AT10" s="46">
        <f>データ!W6</f>
        <v>0.13</v>
      </c>
      <c r="AU10" s="46"/>
      <c r="AV10" s="46"/>
      <c r="AW10" s="46"/>
      <c r="AX10" s="46"/>
      <c r="AY10" s="46"/>
      <c r="AZ10" s="46"/>
      <c r="BA10" s="46"/>
      <c r="BB10" s="46">
        <f>データ!X6</f>
        <v>1261.54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4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zYp1sXZgi3J7AjF5zqekroa2bJ76gQ810992HUunuSzCgo+hdiWymEc+Bd0JyLEOFE5nXzxtvZwpNNKp+oN5yw==" saltValue="rWL7ZY13VrYXBzYuyYZmv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323861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飯南町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81.99</v>
      </c>
      <c r="P6" s="34">
        <f t="shared" si="3"/>
        <v>3.45</v>
      </c>
      <c r="Q6" s="34">
        <f t="shared" si="3"/>
        <v>100</v>
      </c>
      <c r="R6" s="34">
        <f t="shared" si="3"/>
        <v>4813</v>
      </c>
      <c r="S6" s="34">
        <f t="shared" si="3"/>
        <v>4800</v>
      </c>
      <c r="T6" s="34">
        <f t="shared" si="3"/>
        <v>242.88</v>
      </c>
      <c r="U6" s="34">
        <f t="shared" si="3"/>
        <v>19.760000000000002</v>
      </c>
      <c r="V6" s="34">
        <f t="shared" si="3"/>
        <v>164</v>
      </c>
      <c r="W6" s="34">
        <f t="shared" si="3"/>
        <v>0.13</v>
      </c>
      <c r="X6" s="34">
        <f t="shared" si="3"/>
        <v>1261.54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114.78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56.56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51.66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316.18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45.38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64.98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323861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81.99</v>
      </c>
      <c r="P7" s="38">
        <v>3.45</v>
      </c>
      <c r="Q7" s="38">
        <v>100</v>
      </c>
      <c r="R7" s="38">
        <v>4813</v>
      </c>
      <c r="S7" s="38">
        <v>4800</v>
      </c>
      <c r="T7" s="38">
        <v>242.88</v>
      </c>
      <c r="U7" s="38">
        <v>19.760000000000002</v>
      </c>
      <c r="V7" s="38">
        <v>164</v>
      </c>
      <c r="W7" s="38">
        <v>0.13</v>
      </c>
      <c r="X7" s="38">
        <v>1261.54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114.78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103.6</v>
      </c>
      <c r="AI7" s="38">
        <v>102.97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193.99</v>
      </c>
      <c r="AT7" s="38">
        <v>165.48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56.56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26.99</v>
      </c>
      <c r="BE7" s="38">
        <v>33.840000000000003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51.66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826.83</v>
      </c>
      <c r="BP7" s="38">
        <v>765.47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57.31</v>
      </c>
      <c r="CA7" s="38">
        <v>59.59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316.18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273.52</v>
      </c>
      <c r="CL7" s="38">
        <v>257.86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45.38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50.14</v>
      </c>
      <c r="CW7" s="38">
        <v>51.3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84.98</v>
      </c>
      <c r="DH7" s="38">
        <v>86.22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64.98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23.06</v>
      </c>
      <c r="DS7" s="38">
        <v>24.97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2021-02-18T07:48:50Z</cp:lastPrinted>
  <dcterms:modified xsi:type="dcterms:W3CDTF">2021-02-18T07:48:51Z</dcterms:modified>
</cp:coreProperties>
</file>