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財政\◆財政係18年7月から\◆地方公営企業関係\R2\照会\20210204〆切　公営企業に係る「経営比較分析表」分析等について\県提出\下水道課分\"/>
    </mc:Choice>
  </mc:AlternateContent>
  <xr:revisionPtr revIDLastSave="0" documentId="13_ncr:1_{01BEA55E-1419-43D3-96AD-ECBACBF1B59E}" xr6:coauthVersionLast="45" xr6:coauthVersionMax="45" xr10:uidLastSave="{00000000-0000-0000-0000-000000000000}"/>
  <workbookProtection workbookAlgorithmName="SHA-512" workbookHashValue="aGvbN4jLbYIt697a4Z65ANfoElMow2oK8yHRxxQpZ8+hKYxXZbvWO/QBL2pqDseQ4HsSUKaF3UnBrI/+1V52BQ==" workbookSaltValue="+9jbjuREOZHvaPP94bqTQA=="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<sst xmlns="http://schemas.openxmlformats.org/spreadsheetml/2006/main" count="236" uniqueCount="123">
  <si>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</si>
  <si>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</si>
  <si>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</si>
  <si>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</si>
  <si>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</si>
  <si>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</si>
  <si>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</si>
  <si>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</si>
  <si>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</si>
  <si>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</si>
  <si>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</si>
  <si>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</si>
  <si>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</si>
  <si>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</si>
  <si>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</si>
  <si>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</si>
  <si>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</si>
  <si>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</si>
  <si>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</si>
  <si>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</si>
  <si>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</si>
  <si>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</si>
  <si>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</si>
  <si>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</si>
  <si>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</si>
  <si>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</si>
  <si>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</si>
  <si>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</si>
  <si>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</si>
  <si>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</si>
  <si>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</si>
  <si>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</si>
  <si>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</si>
  <si>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</si>
  <si>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</si>
  <si>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</si>
  <si>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</si>
  <si>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</si>
  <si>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</si>
  <si>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</si>
  <si>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</si>
  <si>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</si>
  <si>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</si>
  <si>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</si>
  <si>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</si>
  <si>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</si>
  <si>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</si>
  <si>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</si>
  <si>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</si>
  <si>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</si>
  <si>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</si>
  <si>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</si>
  <si>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</si>
  <si>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</si>
  <si>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</si>
  <si>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</si>
  <si>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</si>
  <si>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</si>
  <si>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</si>
  <si>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</si>
  <si>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</si>
  <si>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</si>
  <si>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</si>
  <si>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</si>
  <si>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</si>
  <si>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</si>
  <si>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</si>
  <si>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</si>
  <si>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</si>
  <si>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</si>
  <si>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</si>
  <si>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</si>
  <si>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</si>
  <si>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</si>
  <si>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</si>
  <si>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</si>
  <si>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</si>
  <si>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</si>
  <si>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</si>
  <si>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</si>
  <si>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</si>
  <si>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</si>
  <si>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</si>
  <si>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</si>
  <si>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</si>
  <si>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</si>
  <si>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</si>
  <si>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</si>
  <si>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</si>
  <si>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</si>
  <si>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</si>
  <si>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</si>
  <si>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</si>
  <si>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</si>
  <si>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</si>
  <si>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</si>
  <si>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</si>
  <si>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</si>
  <si>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</si>
  <si>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</si>
  <si>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</si>
  <si>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</si>
  <si>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</si>
  <si>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</si>
  <si>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</si>
  <si>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</si>
  <si>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</si>
  <si>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</si>
  <si>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</si>
  <si>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</si>
  <si>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</si>
  <si>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</si>
  <si>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</si>
  <si>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</si>
  <si>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</si>
  <si>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</si>
  <si>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</si>
  <si>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</si>
  <si>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</si>
  <si>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</si>
  <si>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管路が比較的新しいため、老朽管に到達している管路がなく、更新等を行っていないため、管渠改善率の数値は出ていない。
　当施設は、H18に供用開始したが、処理場及び中継ポンプ場における機械及び装置は年々老朽化し、法定耐用年数をすでに超えたもの及び法定耐用年数に近づいている資産がある。今後必要となるストックマネジメントに係る計画の策定等の中で、より良い将来経営にむけた管渠・処理場の老朽化対策を図っていく必要がある。</t>
    <rPh sb="1" eb="2">
      <t>ホン</t>
    </rPh>
    <rPh sb="4" eb="6">
      <t>チホウ</t>
    </rPh>
    <rPh sb="6" eb="8">
      <t>コウエイ</t>
    </rPh>
    <rPh sb="8" eb="10">
      <t>キギョウ</t>
    </rPh>
    <rPh sb="10" eb="11">
      <t>ホウ</t>
    </rPh>
    <rPh sb="11" eb="12">
      <t>ヒ</t>
    </rPh>
    <rPh sb="12" eb="14">
      <t>テキヨウ</t>
    </rPh>
    <rPh sb="18" eb="20">
      <t>カイケイ</t>
    </rPh>
    <rPh sb="20" eb="21">
      <t>ジョウ</t>
    </rPh>
    <rPh sb="22" eb="24">
      <t>コテイ</t>
    </rPh>
    <rPh sb="24" eb="26">
      <t>シサン</t>
    </rPh>
    <rPh sb="27" eb="29">
      <t>ゲンカ</t>
    </rPh>
    <rPh sb="29" eb="31">
      <t>ショウキャク</t>
    </rPh>
    <rPh sb="32" eb="33">
      <t>オコナ</t>
    </rPh>
    <rPh sb="41" eb="43">
      <t>ユウケイ</t>
    </rPh>
    <rPh sb="43" eb="45">
      <t>コテイ</t>
    </rPh>
    <rPh sb="45" eb="47">
      <t>シサン</t>
    </rPh>
    <rPh sb="47" eb="49">
      <t>ゲンカ</t>
    </rPh>
    <rPh sb="49" eb="51">
      <t>ショウキャク</t>
    </rPh>
    <rPh sb="51" eb="52">
      <t>リツ</t>
    </rPh>
    <rPh sb="53" eb="55">
      <t>スウチ</t>
    </rPh>
    <rPh sb="56" eb="57">
      <t>デ</t>
    </rPh>
    <rPh sb="63" eb="65">
      <t>ジッシツ</t>
    </rPh>
    <rPh sb="66" eb="68">
      <t>ゲンカ</t>
    </rPh>
    <rPh sb="68" eb="70">
      <t>ショウキャク</t>
    </rPh>
    <rPh sb="71" eb="72">
      <t>オコナ</t>
    </rPh>
    <rPh sb="79" eb="81">
      <t>スウチ</t>
    </rPh>
    <rPh sb="82" eb="83">
      <t>ホウ</t>
    </rPh>
    <rPh sb="83" eb="85">
      <t>テキヨウ</t>
    </rPh>
    <rPh sb="85" eb="86">
      <t>ゴ</t>
    </rPh>
    <rPh sb="87" eb="89">
      <t>ネンネン</t>
    </rPh>
    <rPh sb="89" eb="91">
      <t>ジョウショウ</t>
    </rPh>
    <rPh sb="96" eb="98">
      <t>スイソク</t>
    </rPh>
    <rPh sb="105" eb="107">
      <t>カンロ</t>
    </rPh>
    <rPh sb="108" eb="111">
      <t>ヒカクテキ</t>
    </rPh>
    <rPh sb="111" eb="112">
      <t>アタラ</t>
    </rPh>
    <rPh sb="121" eb="123">
      <t>トウタツ</t>
    </rPh>
    <rPh sb="127" eb="129">
      <t>カンロ</t>
    </rPh>
    <phoneticPr fontId="4"/>
  </si>
  <si>
    <t>　公共下水道事業は江津西の1処理区で、H18に供用開始し、現在建設中で供用区域は年々拡大し接続戸数も増加している。R1は使用料の料金改定による増と汚泥共同処理施設の年間使用料増により営業収入が増加となった。一方で、恒常的な維持管理費が増加したことで、経費回収率の低下及び汚水処理原価の高騰となった。引き続き管渠工事による処理可能区域の拡大を実施していくが、接続が多く見込まれ収益性の高い市街地を中心に整備を進めていく。しかし、処理区域内の人口は減少の一途であり、１年間の接続件数も50件程度であり、料金改定による使用料収入増以外、急激な収入増は見込めない状況にある。よって、収支の均衡を保つために一般会計からの繰入金に依存しており、その経営体質は地方公営企業法を適用後も変わらないと予想される。今後も処理区域内の人口減少や高齢化による収入減で、厳しい経営が続くが、引き続き接続率の向上や経費節減に努める。また、経営に企業会計方式を早期に導入して、さらなる経営の効率化と改善を図っていく。
　</t>
    <rPh sb="9" eb="10">
      <t>エ</t>
    </rPh>
    <rPh sb="10" eb="11">
      <t>ツ</t>
    </rPh>
    <rPh sb="11" eb="12">
      <t>ニシ</t>
    </rPh>
    <rPh sb="14" eb="16">
      <t>ショリ</t>
    </rPh>
    <rPh sb="16" eb="17">
      <t>ク</t>
    </rPh>
    <rPh sb="23" eb="25">
      <t>キョウヨウ</t>
    </rPh>
    <rPh sb="25" eb="27">
      <t>カイシ</t>
    </rPh>
    <rPh sb="29" eb="31">
      <t>ゲンザイ</t>
    </rPh>
    <rPh sb="31" eb="33">
      <t>ケンセツ</t>
    </rPh>
    <rPh sb="33" eb="34">
      <t>チュウ</t>
    </rPh>
    <rPh sb="35" eb="37">
      <t>キョウヨウ</t>
    </rPh>
    <rPh sb="37" eb="39">
      <t>クイキ</t>
    </rPh>
    <rPh sb="40" eb="42">
      <t>ネンネン</t>
    </rPh>
    <rPh sb="42" eb="44">
      <t>カクダイ</t>
    </rPh>
    <rPh sb="45" eb="47">
      <t>セツゾク</t>
    </rPh>
    <rPh sb="47" eb="49">
      <t>コスウ</t>
    </rPh>
    <rPh sb="50" eb="52">
      <t>ゾウカ</t>
    </rPh>
    <rPh sb="60" eb="63">
      <t>シヨウリョウ</t>
    </rPh>
    <rPh sb="64" eb="66">
      <t>リョウキン</t>
    </rPh>
    <rPh sb="66" eb="68">
      <t>カイテイ</t>
    </rPh>
    <rPh sb="71" eb="72">
      <t>ゾウ</t>
    </rPh>
    <rPh sb="73" eb="75">
      <t>オデイ</t>
    </rPh>
    <rPh sb="75" eb="77">
      <t>キョウドウ</t>
    </rPh>
    <rPh sb="77" eb="79">
      <t>ショリ</t>
    </rPh>
    <rPh sb="79" eb="81">
      <t>シセツ</t>
    </rPh>
    <rPh sb="82" eb="84">
      <t>ネンカン</t>
    </rPh>
    <rPh sb="86" eb="87">
      <t>リョウ</t>
    </rPh>
    <rPh sb="87" eb="88">
      <t>ゾウ</t>
    </rPh>
    <rPh sb="91" eb="93">
      <t>エイギョウ</t>
    </rPh>
    <rPh sb="93" eb="95">
      <t>シュウニュウ</t>
    </rPh>
    <rPh sb="96" eb="98">
      <t>ゾウカ</t>
    </rPh>
    <rPh sb="103" eb="105">
      <t>イッポウ</t>
    </rPh>
    <rPh sb="118" eb="119">
      <t>クワ</t>
    </rPh>
    <rPh sb="125" eb="127">
      <t>ケイヒ</t>
    </rPh>
    <rPh sb="127" eb="129">
      <t>カイシュウ</t>
    </rPh>
    <rPh sb="129" eb="130">
      <t>リツ</t>
    </rPh>
    <rPh sb="131" eb="133">
      <t>テイカ</t>
    </rPh>
    <rPh sb="133" eb="134">
      <t>オヨ</t>
    </rPh>
    <rPh sb="135" eb="137">
      <t>オスイ</t>
    </rPh>
    <rPh sb="137" eb="139">
      <t>ショリ</t>
    </rPh>
    <rPh sb="139" eb="141">
      <t>ゲンカ</t>
    </rPh>
    <rPh sb="142" eb="144">
      <t>コウトウ</t>
    </rPh>
    <rPh sb="149" eb="150">
      <t>ヒ</t>
    </rPh>
    <rPh sb="151" eb="152">
      <t>ツヅ</t>
    </rPh>
    <rPh sb="153" eb="155">
      <t>カンキョ</t>
    </rPh>
    <rPh sb="155" eb="157">
      <t>コウジ</t>
    </rPh>
    <rPh sb="160" eb="162">
      <t>ショリ</t>
    </rPh>
    <rPh sb="162" eb="164">
      <t>カノウ</t>
    </rPh>
    <rPh sb="164" eb="166">
      <t>クイキ</t>
    </rPh>
    <rPh sb="167" eb="169">
      <t>カクダイ</t>
    </rPh>
    <rPh sb="170" eb="172">
      <t>ジッシ</t>
    </rPh>
    <rPh sb="178" eb="180">
      <t>セツゾク</t>
    </rPh>
    <rPh sb="181" eb="182">
      <t>オオ</t>
    </rPh>
    <rPh sb="183" eb="185">
      <t>ミコ</t>
    </rPh>
    <rPh sb="187" eb="190">
      <t>シュウエキセイ</t>
    </rPh>
    <rPh sb="191" eb="192">
      <t>タカ</t>
    </rPh>
    <rPh sb="193" eb="196">
      <t>シガイチ</t>
    </rPh>
    <rPh sb="197" eb="199">
      <t>チュウシン</t>
    </rPh>
    <rPh sb="200" eb="202">
      <t>セイビ</t>
    </rPh>
    <rPh sb="203" eb="204">
      <t>スス</t>
    </rPh>
    <rPh sb="213" eb="215">
      <t>ショリ</t>
    </rPh>
    <rPh sb="215" eb="217">
      <t>クイキ</t>
    </rPh>
    <rPh sb="217" eb="218">
      <t>ナイ</t>
    </rPh>
    <rPh sb="219" eb="221">
      <t>ジンコウ</t>
    </rPh>
    <rPh sb="222" eb="224">
      <t>ゲンショウ</t>
    </rPh>
    <rPh sb="225" eb="227">
      <t>イット</t>
    </rPh>
    <rPh sb="232" eb="234">
      <t>ネンカン</t>
    </rPh>
    <rPh sb="235" eb="237">
      <t>セツゾク</t>
    </rPh>
    <rPh sb="237" eb="239">
      <t>ケンスウ</t>
    </rPh>
    <rPh sb="242" eb="243">
      <t>ケン</t>
    </rPh>
    <rPh sb="243" eb="245">
      <t>テイド</t>
    </rPh>
    <rPh sb="249" eb="251">
      <t>リョウキン</t>
    </rPh>
    <rPh sb="251" eb="253">
      <t>カイテイ</t>
    </rPh>
    <rPh sb="256" eb="259">
      <t>シヨウリョウ</t>
    </rPh>
    <rPh sb="261" eb="262">
      <t>ゾウ</t>
    </rPh>
    <rPh sb="262" eb="264">
      <t>イガイ</t>
    </rPh>
    <rPh sb="265" eb="267">
      <t>キュウゲキ</t>
    </rPh>
    <rPh sb="268" eb="270">
      <t>シュウニュウ</t>
    </rPh>
    <rPh sb="270" eb="271">
      <t>ゾウ</t>
    </rPh>
    <rPh sb="272" eb="274">
      <t>ミコ</t>
    </rPh>
    <rPh sb="277" eb="279">
      <t>ジョウキョウ</t>
    </rPh>
    <rPh sb="287" eb="289">
      <t>シュウシ</t>
    </rPh>
    <rPh sb="290" eb="292">
      <t>キンコウ</t>
    </rPh>
    <rPh sb="293" eb="294">
      <t>タモ</t>
    </rPh>
    <rPh sb="298" eb="300">
      <t>イッパン</t>
    </rPh>
    <rPh sb="300" eb="302">
      <t>カイケイ</t>
    </rPh>
    <rPh sb="305" eb="307">
      <t>クリイレ</t>
    </rPh>
    <rPh sb="307" eb="308">
      <t>キン</t>
    </rPh>
    <rPh sb="309" eb="311">
      <t>イゾン</t>
    </rPh>
    <rPh sb="318" eb="320">
      <t>ケイエイ</t>
    </rPh>
    <rPh sb="320" eb="322">
      <t>タイシツ</t>
    </rPh>
    <rPh sb="323" eb="325">
      <t>チホウ</t>
    </rPh>
    <rPh sb="325" eb="327">
      <t>コウエイ</t>
    </rPh>
    <rPh sb="327" eb="329">
      <t>キギョウ</t>
    </rPh>
    <rPh sb="329" eb="330">
      <t>ホウ</t>
    </rPh>
    <rPh sb="331" eb="333">
      <t>テキヨウ</t>
    </rPh>
    <rPh sb="333" eb="334">
      <t>ゴ</t>
    </rPh>
    <rPh sb="335" eb="336">
      <t>カ</t>
    </rPh>
    <rPh sb="341" eb="343">
      <t>ヨソウ</t>
    </rPh>
    <rPh sb="347" eb="349">
      <t>コンゴ</t>
    </rPh>
    <rPh sb="350" eb="352">
      <t>ショリ</t>
    </rPh>
    <rPh sb="352" eb="354">
      <t>クイキ</t>
    </rPh>
    <rPh sb="354" eb="355">
      <t>ナイ</t>
    </rPh>
    <rPh sb="372" eb="373">
      <t>キビ</t>
    </rPh>
    <rPh sb="375" eb="377">
      <t>ケイエイ</t>
    </rPh>
    <rPh sb="378" eb="379">
      <t>ツヅ</t>
    </rPh>
    <rPh sb="393" eb="395">
      <t>ケイヒ</t>
    </rPh>
    <rPh sb="405" eb="407">
      <t>ケイエイ</t>
    </rPh>
    <rPh sb="408" eb="410">
      <t>キギョウ</t>
    </rPh>
    <rPh sb="410" eb="412">
      <t>カイケイ</t>
    </rPh>
    <rPh sb="412" eb="414">
      <t>ホウシキ</t>
    </rPh>
    <rPh sb="415" eb="417">
      <t>ソウキ</t>
    </rPh>
    <rPh sb="418" eb="420">
      <t>ドウニュウ</t>
    </rPh>
    <rPh sb="430" eb="433">
      <t>コウリツカ</t>
    </rPh>
    <rPh sb="437" eb="438">
      <t>ハカ</t>
    </rPh>
    <phoneticPr fontId="4"/>
  </si>
  <si>
    <r>
      <t>　①収益的収支比率は、料金改定による増、H30年度より供用した汚泥共同処理施設の使用料収入の増と接続件数の増加により、営業収益は対前年比14,631千円の増、営業外収益は、汚泥共同処理施設運営負担金及び一般会計繰入金増により66,800千円増となり、総収益では81,400千円の増となった。一方、費用は職員給与費が組替により約8,000千円の増、汚泥共同処理施設の維持管理費の増により、総費用は対前年比で61,400千円の増となった。地方債償還金は約19,800千円の増となり、収益の増加幅より費用及び償還の増額幅が増加したことにより、対前年比4.03ﾎﾟｲﾝﾄの低下となった。④企業債残高対事業規模比率については、本市は地方債償還金を全額一般会計繰入金で賄っており、本来数値は毎年0であるが、起債前借額が64,200千円あり、一般会計負担額に起債前借金額を含めていないために数値が出た。⑤経費回収率は対前年比で26.99ポイント低下、⑥汚水処理原価は130.03円の上昇となった。これらはH30に供用開始した汚泥共同処理施設の使用料収入の増に比べ、維持管理費が12か月分とな</t>
    </r>
    <r>
      <rPr>
        <sz val="10"/>
        <color rgb="FFFF0000"/>
        <rFont val="ＭＳ ゴシック"/>
        <family val="3"/>
        <charset val="128"/>
      </rPr>
      <t>っ</t>
    </r>
    <r>
      <rPr>
        <sz val="10"/>
        <rFont val="ＭＳ ゴシック"/>
        <family val="3"/>
        <charset val="128"/>
      </rPr>
      <t>たことによる汚水処理費の増加によるものである。⑦施設利用率は、H30に水処理設備増設で一旦減少したが、接続戸数の増により再び上昇した。⑧水洗化率は、処理区域拡大により処理可能な区域内人口が毎年増加するが、接続人口が対前年比率以上で増加しなければ水洗化利率は上昇せず、R1は対象人口より接続人口が少なかったため数値が低下した。水洗化率は全国平均及び類似団体平均よりかなり低くなっているが、処理区域の拡大により数値については、事業終了まで大きな変化はないと予想される。今後は、健全な経営に向けて、使用料収入確保のための接続率向上の取り組み、維持管理費の削減及び経常費用の財源確保のため料金改定を検討する必要がある。</t>
    </r>
    <rPh sb="11" eb="13">
      <t>リョウキン</t>
    </rPh>
    <rPh sb="13" eb="15">
      <t>カイテイ</t>
    </rPh>
    <rPh sb="18" eb="19">
      <t>ゾウ</t>
    </rPh>
    <rPh sb="23" eb="25">
      <t>ネンド</t>
    </rPh>
    <rPh sb="27" eb="29">
      <t>キョウヨウ</t>
    </rPh>
    <rPh sb="31" eb="33">
      <t>オデイ</t>
    </rPh>
    <rPh sb="33" eb="35">
      <t>キョウドウ</t>
    </rPh>
    <rPh sb="35" eb="37">
      <t>ショリ</t>
    </rPh>
    <rPh sb="37" eb="39">
      <t>シセツ</t>
    </rPh>
    <rPh sb="40" eb="42">
      <t>シヨウ</t>
    </rPh>
    <rPh sb="42" eb="43">
      <t>リョウ</t>
    </rPh>
    <rPh sb="43" eb="45">
      <t>シュウニュウ</t>
    </rPh>
    <rPh sb="46" eb="47">
      <t>ゾウ</t>
    </rPh>
    <rPh sb="48" eb="50">
      <t>セツゾク</t>
    </rPh>
    <rPh sb="50" eb="52">
      <t>ケンスウ</t>
    </rPh>
    <rPh sb="53" eb="55">
      <t>ゾウカ</t>
    </rPh>
    <rPh sb="59" eb="61">
      <t>エイギョウ</t>
    </rPh>
    <rPh sb="61" eb="63">
      <t>シュウエキ</t>
    </rPh>
    <rPh sb="64" eb="65">
      <t>タイ</t>
    </rPh>
    <rPh sb="65" eb="68">
      <t>ゼンネンヒ</t>
    </rPh>
    <rPh sb="74" eb="75">
      <t>セン</t>
    </rPh>
    <rPh sb="75" eb="76">
      <t>エン</t>
    </rPh>
    <rPh sb="77" eb="78">
      <t>ゾウ</t>
    </rPh>
    <rPh sb="79" eb="81">
      <t>エイギョウ</t>
    </rPh>
    <rPh sb="81" eb="82">
      <t>ガイ</t>
    </rPh>
    <rPh sb="82" eb="84">
      <t>シュウエキ</t>
    </rPh>
    <rPh sb="86" eb="88">
      <t>オデイ</t>
    </rPh>
    <rPh sb="88" eb="90">
      <t>キョウドウ</t>
    </rPh>
    <rPh sb="90" eb="92">
      <t>ショリ</t>
    </rPh>
    <rPh sb="92" eb="94">
      <t>シセツ</t>
    </rPh>
    <rPh sb="94" eb="96">
      <t>ウンエイ</t>
    </rPh>
    <rPh sb="96" eb="99">
      <t>フタンキン</t>
    </rPh>
    <rPh sb="99" eb="100">
      <t>オヨ</t>
    </rPh>
    <rPh sb="101" eb="103">
      <t>イッパン</t>
    </rPh>
    <rPh sb="103" eb="105">
      <t>カイケイ</t>
    </rPh>
    <rPh sb="105" eb="107">
      <t>クリイレ</t>
    </rPh>
    <rPh sb="107" eb="108">
      <t>キン</t>
    </rPh>
    <rPh sb="108" eb="109">
      <t>ゾウ</t>
    </rPh>
    <rPh sb="118" eb="119">
      <t>セン</t>
    </rPh>
    <rPh sb="119" eb="120">
      <t>エン</t>
    </rPh>
    <rPh sb="120" eb="121">
      <t>ゾウ</t>
    </rPh>
    <rPh sb="125" eb="128">
      <t>ソウシュウエキ</t>
    </rPh>
    <rPh sb="136" eb="137">
      <t>セン</t>
    </rPh>
    <rPh sb="137" eb="138">
      <t>エン</t>
    </rPh>
    <rPh sb="139" eb="140">
      <t>ゾウ</t>
    </rPh>
    <rPh sb="145" eb="147">
      <t>イッポウ</t>
    </rPh>
    <rPh sb="148" eb="150">
      <t>ヒヨウ</t>
    </rPh>
    <rPh sb="151" eb="152">
      <t>ショク</t>
    </rPh>
    <rPh sb="152" eb="153">
      <t>イン</t>
    </rPh>
    <rPh sb="153" eb="155">
      <t>キュウヨ</t>
    </rPh>
    <rPh sb="155" eb="156">
      <t>ヒ</t>
    </rPh>
    <rPh sb="157" eb="158">
      <t>ク</t>
    </rPh>
    <rPh sb="158" eb="159">
      <t>カ</t>
    </rPh>
    <rPh sb="162" eb="163">
      <t>ヤク</t>
    </rPh>
    <rPh sb="168" eb="169">
      <t>セン</t>
    </rPh>
    <rPh sb="169" eb="170">
      <t>エン</t>
    </rPh>
    <rPh sb="171" eb="172">
      <t>ゾウ</t>
    </rPh>
    <rPh sb="173" eb="175">
      <t>オデイ</t>
    </rPh>
    <rPh sb="175" eb="177">
      <t>キョウドウ</t>
    </rPh>
    <rPh sb="177" eb="179">
      <t>ショリ</t>
    </rPh>
    <rPh sb="179" eb="181">
      <t>シセツ</t>
    </rPh>
    <rPh sb="182" eb="184">
      <t>イジ</t>
    </rPh>
    <rPh sb="184" eb="186">
      <t>カンリ</t>
    </rPh>
    <rPh sb="186" eb="187">
      <t>ヒ</t>
    </rPh>
    <rPh sb="188" eb="189">
      <t>ゾウ</t>
    </rPh>
    <rPh sb="193" eb="196">
      <t>ソウヒヨウ</t>
    </rPh>
    <rPh sb="197" eb="198">
      <t>タイ</t>
    </rPh>
    <rPh sb="198" eb="201">
      <t>ゼンネンヒ</t>
    </rPh>
    <rPh sb="208" eb="209">
      <t>セン</t>
    </rPh>
    <rPh sb="209" eb="210">
      <t>エン</t>
    </rPh>
    <rPh sb="211" eb="212">
      <t>ゾウ</t>
    </rPh>
    <rPh sb="217" eb="220">
      <t>チホウサイ</t>
    </rPh>
    <rPh sb="220" eb="222">
      <t>ショウカン</t>
    </rPh>
    <rPh sb="222" eb="223">
      <t>キン</t>
    </rPh>
    <rPh sb="224" eb="225">
      <t>ヤク</t>
    </rPh>
    <rPh sb="231" eb="232">
      <t>セン</t>
    </rPh>
    <rPh sb="232" eb="233">
      <t>エン</t>
    </rPh>
    <rPh sb="234" eb="235">
      <t>ゾウ</t>
    </rPh>
    <rPh sb="239" eb="241">
      <t>シュウエキ</t>
    </rPh>
    <rPh sb="242" eb="244">
      <t>ゾウカ</t>
    </rPh>
    <rPh sb="244" eb="245">
      <t>ハバ</t>
    </rPh>
    <rPh sb="247" eb="249">
      <t>ヒヨウ</t>
    </rPh>
    <rPh sb="249" eb="250">
      <t>オヨ</t>
    </rPh>
    <rPh sb="251" eb="253">
      <t>ショウカン</t>
    </rPh>
    <rPh sb="254" eb="256">
      <t>ゾウガク</t>
    </rPh>
    <rPh sb="256" eb="257">
      <t>ハバ</t>
    </rPh>
    <rPh sb="258" eb="260">
      <t>ゾウカ</t>
    </rPh>
    <rPh sb="268" eb="269">
      <t>タイ</t>
    </rPh>
    <rPh sb="269" eb="272">
      <t>ゼンネンヒ</t>
    </rPh>
    <rPh sb="282" eb="284">
      <t>テイカ</t>
    </rPh>
    <rPh sb="308" eb="309">
      <t>ホン</t>
    </rPh>
    <rPh sb="309" eb="310">
      <t>シ</t>
    </rPh>
    <rPh sb="316" eb="317">
      <t>キン</t>
    </rPh>
    <rPh sb="318" eb="320">
      <t>ゼンガク</t>
    </rPh>
    <rPh sb="328" eb="329">
      <t>マカナ</t>
    </rPh>
    <rPh sb="334" eb="336">
      <t>ホンライ</t>
    </rPh>
    <rPh sb="336" eb="338">
      <t>スウチ</t>
    </rPh>
    <rPh sb="339" eb="341">
      <t>マイトシ</t>
    </rPh>
    <rPh sb="347" eb="349">
      <t>キサイ</t>
    </rPh>
    <rPh sb="349" eb="350">
      <t>マエ</t>
    </rPh>
    <rPh sb="350" eb="351">
      <t>カ</t>
    </rPh>
    <rPh sb="351" eb="352">
      <t>ガク</t>
    </rPh>
    <rPh sb="359" eb="360">
      <t>セン</t>
    </rPh>
    <rPh sb="360" eb="361">
      <t>エン</t>
    </rPh>
    <rPh sb="364" eb="366">
      <t>イッパン</t>
    </rPh>
    <rPh sb="366" eb="368">
      <t>カイケイ</t>
    </rPh>
    <rPh sb="368" eb="370">
      <t>フタン</t>
    </rPh>
    <rPh sb="370" eb="371">
      <t>ガク</t>
    </rPh>
    <rPh sb="372" eb="374">
      <t>キサイ</t>
    </rPh>
    <rPh sb="374" eb="375">
      <t>マエ</t>
    </rPh>
    <rPh sb="375" eb="376">
      <t>カ</t>
    </rPh>
    <rPh sb="376" eb="378">
      <t>キンガク</t>
    </rPh>
    <rPh sb="379" eb="380">
      <t>フク</t>
    </rPh>
    <rPh sb="388" eb="390">
      <t>スウチ</t>
    </rPh>
    <rPh sb="391" eb="392">
      <t>デ</t>
    </rPh>
    <rPh sb="401" eb="402">
      <t>タイ</t>
    </rPh>
    <rPh sb="402" eb="404">
      <t>ゼンネン</t>
    </rPh>
    <rPh sb="404" eb="405">
      <t>クラ</t>
    </rPh>
    <rPh sb="415" eb="417">
      <t>テイカ</t>
    </rPh>
    <rPh sb="432" eb="433">
      <t>エン</t>
    </rPh>
    <rPh sb="434" eb="436">
      <t>ジョウショウ</t>
    </rPh>
    <rPh sb="449" eb="451">
      <t>キョウヨウ</t>
    </rPh>
    <rPh sb="451" eb="453">
      <t>カイシ</t>
    </rPh>
    <rPh sb="455" eb="457">
      <t>オデイ</t>
    </rPh>
    <rPh sb="457" eb="459">
      <t>キョウドウ</t>
    </rPh>
    <rPh sb="459" eb="461">
      <t>ショリ</t>
    </rPh>
    <rPh sb="461" eb="463">
      <t>シセツ</t>
    </rPh>
    <rPh sb="464" eb="467">
      <t>シヨウリョウ</t>
    </rPh>
    <rPh sb="467" eb="469">
      <t>シュウニュウ</t>
    </rPh>
    <rPh sb="470" eb="471">
      <t>ゾウ</t>
    </rPh>
    <rPh sb="472" eb="473">
      <t>クラ</t>
    </rPh>
    <rPh sb="475" eb="477">
      <t>イジ</t>
    </rPh>
    <rPh sb="477" eb="479">
      <t>カンリ</t>
    </rPh>
    <rPh sb="479" eb="480">
      <t>ヒ</t>
    </rPh>
    <rPh sb="484" eb="485">
      <t>ゲツ</t>
    </rPh>
    <rPh sb="485" eb="486">
      <t>ブン</t>
    </rPh>
    <rPh sb="495" eb="497">
      <t>オスイ</t>
    </rPh>
    <rPh sb="497" eb="499">
      <t>ショリ</t>
    </rPh>
    <rPh sb="499" eb="500">
      <t>ヒ</t>
    </rPh>
    <rPh sb="501" eb="503">
      <t>ゾウカ</t>
    </rPh>
    <rPh sb="527" eb="529">
      <t>セツビ</t>
    </rPh>
    <rPh sb="532" eb="534">
      <t>イッタン</t>
    </rPh>
    <rPh sb="534" eb="536">
      <t>ゲンショウ</t>
    </rPh>
    <rPh sb="540" eb="542">
      <t>セツゾク</t>
    </rPh>
    <rPh sb="542" eb="544">
      <t>コスウ</t>
    </rPh>
    <rPh sb="545" eb="546">
      <t>ゾウ</t>
    </rPh>
    <rPh sb="549" eb="550">
      <t>フタタ</t>
    </rPh>
    <rPh sb="551" eb="553">
      <t>ジョウショウ</t>
    </rPh>
    <rPh sb="563" eb="565">
      <t>ショリ</t>
    </rPh>
    <rPh sb="565" eb="567">
      <t>クイキ</t>
    </rPh>
    <rPh sb="567" eb="569">
      <t>カクダイ</t>
    </rPh>
    <rPh sb="572" eb="574">
      <t>ショリ</t>
    </rPh>
    <rPh sb="574" eb="576">
      <t>カノウ</t>
    </rPh>
    <rPh sb="577" eb="580">
      <t>クイキナイ</t>
    </rPh>
    <rPh sb="580" eb="582">
      <t>ジンコウ</t>
    </rPh>
    <rPh sb="583" eb="585">
      <t>マイトシ</t>
    </rPh>
    <rPh sb="585" eb="587">
      <t>ゾウカ</t>
    </rPh>
    <rPh sb="591" eb="593">
      <t>セツゾク</t>
    </rPh>
    <rPh sb="593" eb="595">
      <t>ジンコウ</t>
    </rPh>
    <rPh sb="596" eb="597">
      <t>タイ</t>
    </rPh>
    <rPh sb="597" eb="599">
      <t>ゼンネン</t>
    </rPh>
    <rPh sb="599" eb="600">
      <t>ヒ</t>
    </rPh>
    <rPh sb="600" eb="601">
      <t>リツ</t>
    </rPh>
    <rPh sb="601" eb="603">
      <t>イジョウ</t>
    </rPh>
    <rPh sb="604" eb="606">
      <t>ゾウカ</t>
    </rPh>
    <rPh sb="611" eb="614">
      <t>スイセンカ</t>
    </rPh>
    <rPh sb="614" eb="616">
      <t>リリツ</t>
    </rPh>
    <rPh sb="617" eb="619">
      <t>ジョウショウ</t>
    </rPh>
    <rPh sb="625" eb="627">
      <t>タイショウ</t>
    </rPh>
    <rPh sb="631" eb="633">
      <t>セツゾク</t>
    </rPh>
    <rPh sb="633" eb="635">
      <t>ジンコウ</t>
    </rPh>
    <rPh sb="636" eb="637">
      <t>スク</t>
    </rPh>
    <rPh sb="643" eb="645">
      <t>スウチ</t>
    </rPh>
    <rPh sb="646" eb="648">
      <t>テイカ</t>
    </rPh>
    <rPh sb="651" eb="654">
      <t>スイセンカ</t>
    </rPh>
    <rPh sb="654" eb="655">
      <t>リツ</t>
    </rPh>
    <rPh sb="656" eb="658">
      <t>ゼンコク</t>
    </rPh>
    <rPh sb="658" eb="660">
      <t>ヘイキン</t>
    </rPh>
    <rPh sb="660" eb="661">
      <t>オヨ</t>
    </rPh>
    <rPh sb="662" eb="664">
      <t>ルイジ</t>
    </rPh>
    <rPh sb="664" eb="666">
      <t>ダンタイ</t>
    </rPh>
    <rPh sb="666" eb="668">
      <t>ヘイキン</t>
    </rPh>
    <rPh sb="673" eb="674">
      <t>ヒク</t>
    </rPh>
    <rPh sb="682" eb="684">
      <t>ショリ</t>
    </rPh>
    <rPh sb="684" eb="686">
      <t>クイキ</t>
    </rPh>
    <rPh sb="687" eb="689">
      <t>カクダイ</t>
    </rPh>
    <rPh sb="692" eb="694">
      <t>スウチ</t>
    </rPh>
    <rPh sb="700" eb="702">
      <t>ジギョウ</t>
    </rPh>
    <rPh sb="702" eb="704">
      <t>シュウリョウ</t>
    </rPh>
    <rPh sb="706" eb="707">
      <t>オオ</t>
    </rPh>
    <rPh sb="709" eb="711">
      <t>ヘンカ</t>
    </rPh>
    <rPh sb="715" eb="717">
      <t>ヨソウ</t>
    </rPh>
    <rPh sb="721" eb="723">
      <t>コンゴ</t>
    </rPh>
    <rPh sb="725" eb="727">
      <t>ケンゼン</t>
    </rPh>
    <rPh sb="728" eb="730">
      <t>ケイエイ</t>
    </rPh>
    <rPh sb="731" eb="732">
      <t>ム</t>
    </rPh>
    <rPh sb="735" eb="738">
      <t>シヨウリョウ</t>
    </rPh>
    <rPh sb="738" eb="740">
      <t>シュウニュウ</t>
    </rPh>
    <rPh sb="740" eb="742">
      <t>カクホ</t>
    </rPh>
    <rPh sb="746" eb="748">
      <t>セツゾク</t>
    </rPh>
    <rPh sb="748" eb="749">
      <t>リツ</t>
    </rPh>
    <rPh sb="749" eb="751">
      <t>コウジョウ</t>
    </rPh>
    <rPh sb="752" eb="753">
      <t>ト</t>
    </rPh>
    <rPh sb="754" eb="755">
      <t>ク</t>
    </rPh>
    <rPh sb="757" eb="759">
      <t>イジ</t>
    </rPh>
    <rPh sb="759" eb="761">
      <t>カンリ</t>
    </rPh>
    <rPh sb="761" eb="762">
      <t>ヒ</t>
    </rPh>
    <rPh sb="763" eb="765">
      <t>サクゲン</t>
    </rPh>
    <rPh sb="765" eb="766">
      <t>オヨ</t>
    </rPh>
    <rPh sb="767" eb="769">
      <t>ケイジョウ</t>
    </rPh>
    <rPh sb="769" eb="771">
      <t>ヒヨウ</t>
    </rPh>
    <rPh sb="772" eb="774">
      <t>ザイゲン</t>
    </rPh>
    <rPh sb="774" eb="776">
      <t>カクホ</t>
    </rPh>
    <rPh sb="779" eb="781">
      <t>リョウキン</t>
    </rPh>
    <rPh sb="781" eb="783">
      <t>カイテイ</t>
    </rPh>
    <rPh sb="784" eb="786">
      <t>ケントウ</t>
    </rPh>
    <rPh sb="788" eb="7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</si>
</sst>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8F-4FD6-8F23-9266913DC5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8D8F-4FD6-8F23-9266913DC5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41.38</c:v>
                </c:pt>
                <c:pt idx="1">
                  <c:v>43.5</c:v>
                </c:pt>
                <c:pt idx="2">
                  <c:v>46.31</c:v>
                </c:pt>
                <c:pt idx="3">
                  <c:v>37.47</c:v>
                </c:pt>
                <c:pt idx="4">
                  <c:v>40</c:v>
                </c:pt>
              </c:numCache>
            </c:numRef>
          </c:val>
          <c:extLst>
            <c:ext xmlns:c16="http://schemas.microsoft.com/office/drawing/2014/chart" uri="{C3380CC4-5D6E-409C-BE32-E72D297353CC}">
              <c16:uniqueId val="{00000000-5B31-4FCC-BF0B-E069199E1D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5B31-4FCC-BF0B-E069199E1D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52.76</c:v>
                </c:pt>
                <c:pt idx="1">
                  <c:v>49.89</c:v>
                </c:pt>
                <c:pt idx="2">
                  <c:v>52.76</c:v>
                </c:pt>
                <c:pt idx="3">
                  <c:v>56.04</c:v>
                </c:pt>
                <c:pt idx="4">
                  <c:v>52.53</c:v>
                </c:pt>
              </c:numCache>
            </c:numRef>
          </c:val>
          <c:extLst>
            <c:ext xmlns:c16="http://schemas.microsoft.com/office/drawing/2014/chart" uri="{C3380CC4-5D6E-409C-BE32-E72D297353CC}">
              <c16:uniqueId val="{00000000-0EB3-4232-AE0E-F9B17F5078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0EB3-4232-AE0E-F9B17F5078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103.57</c:v>
                </c:pt>
                <c:pt idx="1">
                  <c:v>98.57</c:v>
                </c:pt>
                <c:pt idx="2">
                  <c:v>101.92</c:v>
                </c:pt>
                <c:pt idx="3">
                  <c:v>117.81</c:v>
                </c:pt>
                <c:pt idx="4">
                  <c:v>113.78</c:v>
                </c:pt>
              </c:numCache>
            </c:numRef>
          </c:val>
          <c:extLst>
            <c:ext xmlns:c16="http://schemas.microsoft.com/office/drawing/2014/chart" uri="{C3380CC4-5D6E-409C-BE32-E72D297353CC}">
              <c16:uniqueId val="{00000000-0255-4E7B-87D8-744DBCBA9D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5-4E7B-87D8-744DBCBA9D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F-49B8-A8E3-1ACFB283E1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F-49B8-A8E3-1ACFB283E1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F0-4E27-A7AF-EF7467AF8D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F0-4E27-A7AF-EF7467AF8D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D-435E-A776-B14AE31C45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D-435E-A776-B14AE31C45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3-4C99-9A3D-6C15255A46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3-4C99-9A3D-6C15255A46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67.180000000000007</c:v>
                </c:pt>
              </c:numCache>
            </c:numRef>
          </c:val>
          <c:extLst>
            <c:ext xmlns:c16="http://schemas.microsoft.com/office/drawing/2014/chart" uri="{C3380CC4-5D6E-409C-BE32-E72D297353CC}">
              <c16:uniqueId val="{00000000-2447-4992-AC99-692002F981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2447-4992-AC99-692002F981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77.27</c:v>
                </c:pt>
                <c:pt idx="1">
                  <c:v>58.58</c:v>
                </c:pt>
                <c:pt idx="2">
                  <c:v>72.94</c:v>
                </c:pt>
                <c:pt idx="3">
                  <c:v>89.86</c:v>
                </c:pt>
                <c:pt idx="4">
                  <c:v>62.87</c:v>
                </c:pt>
              </c:numCache>
            </c:numRef>
          </c:val>
          <c:extLst>
            <c:ext xmlns:c16="http://schemas.microsoft.com/office/drawing/2014/chart" uri="{C3380CC4-5D6E-409C-BE32-E72D297353CC}">
              <c16:uniqueId val="{00000000-BE0E-431F-8AD2-4D06EC7F54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BE0E-431F-8AD2-4D06EC7F54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262.95999999999998</c:v>
                </c:pt>
                <c:pt idx="1">
                  <c:v>347.14</c:v>
                </c:pt>
                <c:pt idx="2">
                  <c:v>277.68</c:v>
                </c:pt>
                <c:pt idx="3">
                  <c:v>229.75</c:v>
                </c:pt>
                <c:pt idx="4">
                  <c:v>359.78</c:v>
                </c:pt>
              </c:numCache>
            </c:numRef>
          </c:val>
          <c:extLst>
            <c:ext xmlns:c16="http://schemas.microsoft.com/office/drawing/2014/chart" uri="{C3380CC4-5D6E-409C-BE32-E72D297353CC}">
              <c16:uniqueId val="{00000000-8956-4DE5-99DC-E1316E0E73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8956-4DE5-99DC-E1316E0E73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23442</v>
      </c>
      <c r="AM8" s="51"/>
      <c r="AN8" s="51"/>
      <c r="AO8" s="51"/>
      <c r="AP8" s="51"/>
      <c r="AQ8" s="51"/>
      <c r="AR8" s="51"/>
      <c r="AS8" s="51"/>
      <c r="AT8" s="46">
        <f>データ!T6</f>
        <v>268.24</v>
      </c>
      <c r="AU8" s="46"/>
      <c r="AV8" s="46"/>
      <c r="AW8" s="46"/>
      <c r="AX8" s="46"/>
      <c r="AY8" s="46"/>
      <c r="AZ8" s="46"/>
      <c r="BA8" s="46"/>
      <c r="BB8" s="46">
        <f>データ!U6</f>
        <v>87.39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22.18</v>
      </c>
      <c r="Q10" s="46"/>
      <c r="R10" s="46"/>
      <c r="S10" s="46"/>
      <c r="T10" s="46"/>
      <c r="U10" s="46"/>
      <c r="V10" s="46"/>
      <c r="W10" s="46">
        <f>データ!Q6</f>
        <v>94.88</v>
      </c>
      <c r="X10" s="46"/>
      <c r="Y10" s="46"/>
      <c r="Z10" s="46"/>
      <c r="AA10" s="46"/>
      <c r="AB10" s="46"/>
      <c r="AC10" s="46"/>
      <c r="AD10" s="51">
        <f>データ!R6</f>
        <v>3744</v>
      </c>
      <c r="AE10" s="51"/>
      <c r="AF10" s="51"/>
      <c r="AG10" s="51"/>
      <c r="AH10" s="51"/>
      <c r="AI10" s="51"/>
      <c r="AJ10" s="51"/>
      <c r="AK10" s="2"/>
      <c r="AL10" s="51">
        <f>データ!V6</f>
        <v>5157</v>
      </c>
      <c r="AM10" s="51"/>
      <c r="AN10" s="51"/>
      <c r="AO10" s="51"/>
      <c r="AP10" s="51"/>
      <c r="AQ10" s="51"/>
      <c r="AR10" s="51"/>
      <c r="AS10" s="51"/>
      <c r="AT10" s="46">
        <f>データ!W6</f>
        <v>1.86</v>
      </c>
      <c r="AU10" s="46"/>
      <c r="AV10" s="46"/>
      <c r="AW10" s="46"/>
      <c r="AX10" s="46"/>
      <c r="AY10" s="46"/>
      <c r="AZ10" s="46"/>
      <c r="BA10" s="46"/>
      <c r="BB10" s="46">
        <f>データ!X6</f>
        <v>2772.58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bIsQsm7UxY2Q802ecLnyjQSXjVLZJfQFtgZjwhVumaOksZU21aPoEINJXdjOCiasATi1MuSx8+KjL+P/eEsb6Q==" saltValue="vYFSYdT6RHATPB3QeRTZ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58</v>
      </c>
      <c r="B4" s="30"/>
      <c r="C4" s="30"/>
      <c r="D4" s="30"/>
      <c r="E4" s="30"/>
      <c r="F4" s="30"/>
      <c r="G4" s="30"/>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322075</v>
      </c>
      <c r="D6" s="33">
        <f t="shared" si="3"/>
        <v>47</v>
      </c>
      <c r="E6" s="33">
        <f t="shared" si="3"/>
        <v>17</v>
      </c>
      <c r="F6" s="33">
        <f t="shared" si="3"/>
        <v>1</v>
      </c>
      <c r="G6" s="33">
        <f t="shared" si="3"/>
        <v>0</v>
      </c>
      <c r="H6" s="33" t="str">
        <f t="shared" si="3"/>
        <v>島根県　江津市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22.18</v>
      </c>
      <c r="Q6" s="34">
        <f t="shared" si="3"/>
        <v>94.88</v>
      </c>
      <c r="R6" s="34">
        <f t="shared" si="3"/>
        <v>3744</v>
      </c>
      <c r="S6" s="34">
        <f t="shared" si="3"/>
        <v>23442</v>
      </c>
      <c r="T6" s="34">
        <f t="shared" si="3"/>
        <v>268.24</v>
      </c>
      <c r="U6" s="34">
        <f t="shared" si="3"/>
        <v>87.39</v>
      </c>
      <c r="V6" s="34">
        <f t="shared" si="3"/>
        <v>5157</v>
      </c>
      <c r="W6" s="34">
        <f t="shared" si="3"/>
        <v>1.86</v>
      </c>
      <c r="X6" s="34">
        <f t="shared" si="3"/>
        <v>2772.58</v>
      </c>
      <c r="Y6" s="35">
        <f>IF(Y7="",NA(),Y7)</f>
        <v>103.57</v>
      </c>
      <c r="Z6" s="35">
        <f t="shared" ref="Z6:AH6" si="4">IF(Z7="",NA(),Z7)</f>
        <v>98.57</v>
      </c>
      <c r="AA6" s="35">
        <f t="shared" si="4"/>
        <v>101.92</v>
      </c>
      <c r="AB6" s="35">
        <f t="shared" si="4"/>
        <v>117.81</v>
      </c>
      <c r="AC6" s="35">
        <f t="shared" si="4"/>
        <v>113.78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67.180000000000007</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77.27</v>
      </c>
      <c r="BR6" s="35">
        <f t="shared" ref="BR6:BZ6" si="8">IF(BR7="",NA(),BR7)</f>
        <v>58.58</v>
      </c>
      <c r="BS6" s="35">
        <f t="shared" si="8"/>
        <v>72.94</v>
      </c>
      <c r="BT6" s="35">
        <f t="shared" si="8"/>
        <v>89.86</v>
      </c>
      <c r="BU6" s="35">
        <f t="shared" si="8"/>
        <v>62.87</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262.95999999999998</v>
      </c>
      <c r="CC6" s="35">
        <f t="shared" ref="CC6:CK6" si="9">IF(CC7="",NA(),CC7)</f>
        <v>347.14</v>
      </c>
      <c r="CD6" s="35">
        <f t="shared" si="9"/>
        <v>277.68</v>
      </c>
      <c r="CE6" s="35">
        <f t="shared" si="9"/>
        <v>229.75</v>
      </c>
      <c r="CF6" s="35">
        <f t="shared" si="9"/>
        <v>359.78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41.38</v>
      </c>
      <c r="CN6" s="35">
        <f t="shared" ref="CN6:CV6" si="10">IF(CN7="",NA(),CN7)</f>
        <v>43.5</v>
      </c>
      <c r="CO6" s="35">
        <f t="shared" si="10"/>
        <v>46.31</v>
      </c>
      <c r="CP6" s="35">
        <f t="shared" si="10"/>
        <v>37.47</v>
      </c>
      <c r="CQ6" s="35">
        <f t="shared" si="10"/>
        <v>40</v>
      </c>
      <c r="CR6" s="35">
        <f t="shared" si="10"/>
        <v>44.89</v>
      </c>
      <c r="CS6" s="35">
        <f t="shared" si="10"/>
        <v>40.75</v>
      </c>
      <c r="CT6" s="35">
        <f t="shared" si="10"/>
        <v>42.4</v>
      </c>
      <c r="CU6" s="35">
        <f t="shared" si="10"/>
        <v>45.44</v>
      </c>
      <c r="CV6" s="35">
        <f t="shared" si="10"/>
        <v>47.28</v>
      </c>
      <c r="CW6" s="34" t="str">
        <f>IF(CW7="","",IF(CW7="-","【-】","【"&amp;SUBSTITUTE(TEXT(CW7,"#,##0.00"),"-","△")&amp;"】"))</f>
        <v>【59.64】</v>
      </c>
      <c r="CX6" s="35">
        <f>IF(CX7="",NA(),CX7)</f>
        <v>52.76</v>
      </c>
      <c r="CY6" s="35">
        <f t="shared" ref="CY6:DG6" si="11">IF(CY7="",NA(),CY7)</f>
        <v>49.89</v>
      </c>
      <c r="CZ6" s="35">
        <f t="shared" si="11"/>
        <v>52.76</v>
      </c>
      <c r="DA6" s="35">
        <f t="shared" si="11"/>
        <v>56.04</v>
      </c>
      <c r="DB6" s="35">
        <f t="shared" si="11"/>
        <v>52.53</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322075</v>
      </c>
      <c r="D7" s="37">
        <v>47</v>
      </c>
      <c r="E7" s="37">
        <v>17</v>
      </c>
      <c r="F7" s="37">
        <v>1</v>
      </c>
      <c r="G7" s="37">
        <v>0</v>
      </c>
      <c r="H7" s="37" t="s">
        <v>99</v>
      </c>
      <c r="I7" s="37" t="s">
        <v>100</v>
      </c>
      <c r="J7" s="37" t="s">
        <v>101</v>
      </c>
      <c r="K7" s="37" t="s">
        <v>102</v>
      </c>
      <c r="L7" s="37" t="s">
        <v>103</v>
      </c>
      <c r="M7" s="37" t="s">
        <v>104</v>
      </c>
      <c r="N7" s="38" t="s">
        <v>105</v>
      </c>
      <c r="O7" s="38" t="s">
        <v>106</v>
      </c>
      <c r="P7" s="38">
        <v>22.18</v>
      </c>
      <c r="Q7" s="38">
        <v>94.88</v>
      </c>
      <c r="R7" s="38">
        <v>3744</v>
      </c>
      <c r="S7" s="38">
        <v>23442</v>
      </c>
      <c r="T7" s="38">
        <v>268.24</v>
      </c>
      <c r="U7" s="38">
        <v>87.39</v>
      </c>
      <c r="V7" s="38">
        <v>5157</v>
      </c>
      <c r="W7" s="38">
        <v>1.86</v>
      </c>
      <c r="X7" s="38">
        <v>2772.58</v>
      </c>
      <c r="Y7" s="38">
        <v>103.57</v>
      </c>
      <c r="Z7" s="38">
        <v>98.57</v>
      </c>
      <c r="AA7" s="38">
        <v>101.92</v>
      </c>
      <c r="AB7" s="38">
        <v>117.81</v>
      </c>
      <c r="AC7" s="38">
        <v>113.78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67.180000000000007</v>
      </c>
      <c r="BK7" s="38">
        <v>1240.1600000000001</v>
      </c>
      <c r="BL7" s="38">
        <v>1193.49</v>
      </c>
      <c r="BM7" s="38">
        <v>876.19</v>
      </c>
      <c r="BN7" s="38">
        <v>722.53</v>
      </c>
      <c r="BO7" s="38">
        <v>933.3</v>
      </c>
      <c r="BP7" s="38">
        <v>682.51</v>
      </c>
      <c r="BQ7" s="38">
        <v>77.27</v>
      </c>
      <c r="BR7" s="38">
        <v>58.58</v>
      </c>
      <c r="BS7" s="38">
        <v>72.94</v>
      </c>
      <c r="BT7" s="38">
        <v>89.86</v>
      </c>
      <c r="BU7" s="38">
        <v>62.87</v>
      </c>
      <c r="BV7" s="38">
        <v>60.17</v>
      </c>
      <c r="BW7" s="38">
        <v>65.569999999999993</v>
      </c>
      <c r="BX7" s="38">
        <v>75.7</v>
      </c>
      <c r="BY7" s="38">
        <v>74.61</v>
      </c>
      <c r="BZ7" s="38">
        <v>77.510000000000005</v>
      </c>
      <c r="CA7" s="38">
        <v>100.34</v>
      </c>
      <c r="CB7" s="38">
        <v>262.95999999999998</v>
      </c>
      <c r="CC7" s="38">
        <v>347.14</v>
      </c>
      <c r="CD7" s="38">
        <v>277.68</v>
      </c>
      <c r="CE7" s="38">
        <v>229.75</v>
      </c>
      <c r="CF7" s="38">
        <v>359.78</v>
      </c>
      <c r="CG7" s="38">
        <v>281.52999999999997</v>
      </c>
      <c r="CH7" s="38">
        <v>263.04000000000002</v>
      </c>
      <c r="CI7" s="38">
        <v>230.04</v>
      </c>
      <c r="CJ7" s="38">
        <v>233.5</v>
      </c>
      <c r="CK7" s="38">
        <v>221.95</v>
      </c>
      <c r="CL7" s="38">
        <v>136.15</v>
      </c>
      <c r="CM7" s="38">
        <v>41.38</v>
      </c>
      <c r="CN7" s="38">
        <v>43.5</v>
      </c>
      <c r="CO7" s="38">
        <v>46.31</v>
      </c>
      <c r="CP7" s="38">
        <v>37.47</v>
      </c>
      <c r="CQ7" s="38">
        <v>40</v>
      </c>
      <c r="CR7" s="38">
        <v>44.89</v>
      </c>
      <c r="CS7" s="38">
        <v>40.75</v>
      </c>
      <c r="CT7" s="38">
        <v>42.4</v>
      </c>
      <c r="CU7" s="38">
        <v>45.44</v>
      </c>
      <c r="CV7" s="38">
        <v>47.28</v>
      </c>
      <c r="CW7" s="38">
        <v>59.64</v>
      </c>
      <c r="CX7" s="38">
        <v>52.76</v>
      </c>
      <c r="CY7" s="38">
        <v>49.89</v>
      </c>
      <c r="CZ7" s="38">
        <v>52.76</v>
      </c>
      <c r="DA7" s="38">
        <v>56.04</v>
      </c>
      <c r="DB7" s="38">
        <v>52.53</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2021-01-18T04:40:23Z</cp:lastPrinted>
  <dcterms:created xsi:type="dcterms:W3CDTF">2020-12-04T02:48:29Z</dcterms:created>
  <dcterms:modified xsi:type="dcterms:W3CDTF">2021-01-28T02:53:34Z</dcterms:modified>
  <cp:category/>
</cp:coreProperties>
</file>