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vrfile\保存\01本庁\12保_下水道\R02年度\G01各課提出\財政課\R3.2.1〆　公営企業に係る 「経営比較分析表」 分析等について\漁集・生排\"/>
    </mc:Choice>
  </mc:AlternateContent>
  <workbookProtection workbookAlgorithmName="SHA-512" workbookHashValue="JobW9SehlylPUN0vs4kIVru4ireVGsSzaXpL+dJTxVUvEvQxuMxkejHZTrWIN7Jlm4Vn2vvEzYcmMGt4YJQXOA==" workbookSaltValue="w0p7J4j6iV/eAX/NAANy3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<sst xmlns="http://schemas.openxmlformats.org/spreadsheetml/2006/main" count="236" uniqueCount="120">
  <si>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</si>
  <si>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</si>
  <si>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</si>
  <si>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</si>
  <si>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</si>
  <si>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</si>
  <si>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</si>
  <si>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</si>
  <si>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</si>
  <si>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</si>
  <si>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</si>
  <si>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</si>
  <si>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</si>
  <si>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</si>
  <si>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</si>
  <si>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</si>
  <si>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</si>
  <si>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</si>
  <si>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</si>
  <si>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</si>
  <si>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</si>
  <si>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</si>
  <si>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</si>
  <si>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</si>
  <si>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</si>
  <si>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</si>
  <si>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</si>
  <si>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</si>
  <si>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</si>
  <si>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</si>
  <si>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</si>
  <si>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</si>
  <si>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</si>
  <si>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</si>
  <si>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</si>
  <si>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</si>
  <si>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</si>
  <si>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</si>
  <si>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</si>
  <si>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</si>
  <si>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</si>
  <si>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</si>
  <si>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</si>
  <si>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</si>
  <si>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</si>
  <si>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</si>
  <si>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</si>
  <si>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</si>
  <si>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</si>
  <si>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</si>
  <si>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</si>
  <si>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</si>
  <si>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</si>
  <si>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</si>
  <si>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</si>
  <si>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</si>
  <si>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</si>
  <si>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</si>
  <si>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</si>
  <si>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</si>
  <si>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</si>
  <si>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</si>
  <si>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</si>
  <si>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</si>
  <si>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</si>
  <si>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</si>
  <si>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</si>
  <si>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</si>
  <si>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</si>
  <si>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</si>
  <si>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</si>
  <si>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</si>
  <si>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</si>
  <si>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</si>
  <si>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</si>
  <si>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</si>
  <si>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</si>
  <si>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</si>
  <si>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</si>
  <si>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</si>
  <si>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</si>
  <si>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</si>
  <si>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</si>
  <si>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</si>
  <si>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</si>
  <si>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</si>
  <si>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</si>
  <si>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</si>
  <si>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</si>
  <si>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</si>
  <si>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</si>
  <si>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</si>
  <si>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</si>
  <si>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</si>
  <si>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</si>
  <si>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</si>
  <si>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</si>
  <si>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</si>
  <si>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浜田市</t>
  </si>
  <si>
    <t>法非適用</t>
  </si>
  <si>
    <t>下水道事業</t>
  </si>
  <si>
    <t>漁業集落排水</t>
  </si>
  <si>
    <t>H1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</si>
  <si>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</si>
  <si>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</si>
  <si>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</si>
  <si>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</si>
  <si>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</si>
  <si>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</si>
  <si>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</si>
  <si>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</si>
  <si>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</si>
  <si>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</si>
  <si>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</si>
  <si>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</si>
  <si>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</si>
  <si>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</si>
  <si>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昭和61年8月の供用開始から30年以上経過するが、管渠の更新化は未着手である。
　区域内人口の減少及び施設の老朽化のため修繕費が増加してきている処理区域について、一部を公共下水道に統合し、維持管理費を含めライフサイクルコストの最小化を図る。</t>
    <rPh sb="1" eb="3">
      <t>ショウワ</t>
    </rPh>
    <rPh sb="5" eb="6">
      <t>ネン</t>
    </rPh>
    <rPh sb="7" eb="8">
      <t>ガツ</t>
    </rPh>
    <rPh sb="9" eb="11">
      <t>キョウヨウ</t>
    </rPh>
    <rPh sb="11" eb="13">
      <t>カイシ</t>
    </rPh>
    <rPh sb="17" eb="18">
      <t>ネン</t>
    </rPh>
    <rPh sb="18" eb="20">
      <t>イジョウ</t>
    </rPh>
    <rPh sb="20" eb="22">
      <t>ケイカ</t>
    </rPh>
    <rPh sb="26" eb="27">
      <t>カン</t>
    </rPh>
    <rPh sb="27" eb="28">
      <t>キョ</t>
    </rPh>
    <rPh sb="29" eb="31">
      <t>コウシン</t>
    </rPh>
    <rPh sb="31" eb="32">
      <t>カ</t>
    </rPh>
    <rPh sb="33" eb="36">
      <t>ミチャクシュ</t>
    </rPh>
    <rPh sb="42" eb="45">
      <t>クイキナイ</t>
    </rPh>
    <rPh sb="45" eb="47">
      <t>ジンコウ</t>
    </rPh>
    <rPh sb="48" eb="50">
      <t>ゲンショウ</t>
    </rPh>
    <rPh sb="50" eb="51">
      <t>オヨ</t>
    </rPh>
    <rPh sb="52" eb="54">
      <t>シセツ</t>
    </rPh>
    <rPh sb="55" eb="58">
      <t>ロウキュウカ</t>
    </rPh>
    <rPh sb="61" eb="64">
      <t>シュウゼンヒ</t>
    </rPh>
    <rPh sb="65" eb="67">
      <t>ゾウカ</t>
    </rPh>
    <rPh sb="73" eb="75">
      <t>ショリ</t>
    </rPh>
    <rPh sb="75" eb="77">
      <t>クイキ</t>
    </rPh>
    <rPh sb="82" eb="84">
      <t>イチブ</t>
    </rPh>
    <rPh sb="85" eb="86">
      <t>コウ</t>
    </rPh>
    <rPh sb="86" eb="87">
      <t>キョウ</t>
    </rPh>
    <rPh sb="87" eb="90">
      <t>ゲスイドウ</t>
    </rPh>
    <rPh sb="91" eb="93">
      <t>トウゴウ</t>
    </rPh>
    <rPh sb="95" eb="97">
      <t>イジ</t>
    </rPh>
    <rPh sb="97" eb="99">
      <t>カンリ</t>
    </rPh>
    <rPh sb="99" eb="100">
      <t>ヒ</t>
    </rPh>
    <rPh sb="101" eb="102">
      <t>フク</t>
    </rPh>
    <rPh sb="114" eb="117">
      <t>サイショウカ</t>
    </rPh>
    <rPh sb="118" eb="119">
      <t>ハカ</t>
    </rPh>
    <phoneticPr fontId="4"/>
  </si>
  <si>
    <t>　施設の維持管理費は全て使用料収入で賄うことを経営方針の基本に据えた事業運営を今後も継続していく。
　当年度も世帯数の減少に伴う使用料収入の減少があり、維持管理費においても一般会計からの繰入金に依存しているため、引き続き経費削減に取り組むなど健全経営に向け努力する必要がある。
　また、資産状況等を把握し健全な経営を行うため、公営企業会計の適用について取組を進めている。</t>
    <rPh sb="1" eb="3">
      <t>シセツ</t>
    </rPh>
    <rPh sb="4" eb="6">
      <t>イジ</t>
    </rPh>
    <rPh sb="6" eb="8">
      <t>カンリ</t>
    </rPh>
    <rPh sb="8" eb="9">
      <t>ヒ</t>
    </rPh>
    <rPh sb="10" eb="11">
      <t>スベ</t>
    </rPh>
    <rPh sb="12" eb="14">
      <t>シヨウ</t>
    </rPh>
    <rPh sb="14" eb="15">
      <t>リョウ</t>
    </rPh>
    <rPh sb="15" eb="17">
      <t>シュウニュウ</t>
    </rPh>
    <rPh sb="18" eb="19">
      <t>マカナ</t>
    </rPh>
    <rPh sb="23" eb="25">
      <t>ケイエイ</t>
    </rPh>
    <rPh sb="25" eb="27">
      <t>ホウシン</t>
    </rPh>
    <rPh sb="28" eb="30">
      <t>キホン</t>
    </rPh>
    <rPh sb="31" eb="32">
      <t>ス</t>
    </rPh>
    <rPh sb="34" eb="36">
      <t>ジギョウ</t>
    </rPh>
    <rPh sb="36" eb="38">
      <t>ウンエイ</t>
    </rPh>
    <rPh sb="39" eb="41">
      <t>コンゴ</t>
    </rPh>
    <rPh sb="42" eb="44">
      <t>ケイゾク</t>
    </rPh>
    <rPh sb="51" eb="52">
      <t>トウ</t>
    </rPh>
    <rPh sb="52" eb="54">
      <t>ネンド</t>
    </rPh>
    <rPh sb="55" eb="58">
      <t>セタイスウ</t>
    </rPh>
    <rPh sb="59" eb="61">
      <t>ゲンショウ</t>
    </rPh>
    <rPh sb="62" eb="63">
      <t>トモナ</t>
    </rPh>
    <rPh sb="64" eb="66">
      <t>シヨウ</t>
    </rPh>
    <rPh sb="66" eb="67">
      <t>リョウ</t>
    </rPh>
    <rPh sb="67" eb="69">
      <t>シュウニュウ</t>
    </rPh>
    <rPh sb="70" eb="72">
      <t>ゲンショウ</t>
    </rPh>
    <rPh sb="76" eb="78">
      <t>イジ</t>
    </rPh>
    <rPh sb="78" eb="80">
      <t>カンリ</t>
    </rPh>
    <rPh sb="80" eb="81">
      <t>ヒ</t>
    </rPh>
    <rPh sb="86" eb="88">
      <t>イッパン</t>
    </rPh>
    <rPh sb="88" eb="90">
      <t>カイケイ</t>
    </rPh>
    <rPh sb="93" eb="95">
      <t>クリイレ</t>
    </rPh>
    <rPh sb="95" eb="96">
      <t>キン</t>
    </rPh>
    <rPh sb="97" eb="99">
      <t>イゾン</t>
    </rPh>
    <rPh sb="106" eb="107">
      <t>ヒ</t>
    </rPh>
    <rPh sb="108" eb="109">
      <t>ツヅ</t>
    </rPh>
    <rPh sb="110" eb="112">
      <t>ケイヒ</t>
    </rPh>
    <rPh sb="112" eb="114">
      <t>サクゲン</t>
    </rPh>
    <rPh sb="115" eb="116">
      <t>ト</t>
    </rPh>
    <rPh sb="117" eb="118">
      <t>ク</t>
    </rPh>
    <rPh sb="121" eb="123">
      <t>ケンゼン</t>
    </rPh>
    <rPh sb="123" eb="125">
      <t>ケイエイ</t>
    </rPh>
    <rPh sb="126" eb="127">
      <t>ム</t>
    </rPh>
    <rPh sb="128" eb="130">
      <t>ドリョク</t>
    </rPh>
    <rPh sb="132" eb="134">
      <t>ヒツヨウ</t>
    </rPh>
    <rPh sb="143" eb="145">
      <t>シサン</t>
    </rPh>
    <rPh sb="145" eb="147">
      <t>ジョウキョウ</t>
    </rPh>
    <rPh sb="147" eb="148">
      <t>トウ</t>
    </rPh>
    <rPh sb="149" eb="151">
      <t>ハアク</t>
    </rPh>
    <rPh sb="152" eb="154">
      <t>ケンゼン</t>
    </rPh>
    <rPh sb="155" eb="157">
      <t>ケイエイ</t>
    </rPh>
    <rPh sb="158" eb="159">
      <t>オコナ</t>
    </rPh>
    <rPh sb="163" eb="165">
      <t>コウエイ</t>
    </rPh>
    <rPh sb="165" eb="167">
      <t>キギョウ</t>
    </rPh>
    <rPh sb="167" eb="169">
      <t>カイケイ</t>
    </rPh>
    <rPh sb="170" eb="172">
      <t>テキヨウ</t>
    </rPh>
    <rPh sb="176" eb="178">
      <t>トリクミ</t>
    </rPh>
    <rPh sb="179" eb="180">
      <t>スス</t>
    </rPh>
    <phoneticPr fontId="4"/>
  </si>
  <si>
    <t>　収益的収支比率は、過去4事業年度を含め99％以上を継続しており、経営の健全性は概ね良好といえる。しかし、総収入の大半を一般会計からの繰入金に依存しているため、さらなる経費削減等による繰入金の縮減を図る必要がある。また、今後の更新投資等に充てる財源確保がないことが継続課題である。
　企業債残高対事業規模比率は、使用料収入の減少により、過去3か年続けて100％を超えていたが、分流式下水道に要する経費として地方債現在高に対する一般会計の負担率が上昇したことにより、当年度は比率が低下した。そのため、類似団体と比較して大幅に低くなっている。
　経費回収率は、当年度は99％を超えているが、世帯数の減少に伴う使用料収入の減少が現実化してきており、継続的に歳出の縮減に取り組む必要がある。
　汚水処理原価は、前年度と比較して減少し、類似団体と比較しても低いが、維持管理費節減により、さらなる逓減が可能と見込まれる。
　施設使用率は、類似団体と比較して高い水準を維持しているが、5割超であることから、中長期的な終末処理場の統廃合等を検討する時期にある。
　水洗化率は、類似団体と比較して高く、概ね良好といえる。安定的な使用料収入の確保や水質保全の観点から、さらなる水洗化率の向上と、同指標の推移を注視する必要がある。</t>
    <rPh sb="1" eb="4">
      <t>シュウエキテキ</t>
    </rPh>
    <rPh sb="4" eb="6">
      <t>シュウシ</t>
    </rPh>
    <rPh sb="6" eb="8">
      <t>ヒリツ</t>
    </rPh>
    <rPh sb="10" eb="12">
      <t>カコ</t>
    </rPh>
    <rPh sb="13" eb="15">
      <t>ジギョウ</t>
    </rPh>
    <rPh sb="15" eb="17">
      <t>ネンド</t>
    </rPh>
    <rPh sb="18" eb="19">
      <t>フク</t>
    </rPh>
    <rPh sb="23" eb="25">
      <t>イジョウ</t>
    </rPh>
    <rPh sb="26" eb="28">
      <t>ケイゾク</t>
    </rPh>
    <rPh sb="33" eb="35">
      <t>ケイエイ</t>
    </rPh>
    <rPh sb="36" eb="39">
      <t>ケンゼンセイ</t>
    </rPh>
    <rPh sb="40" eb="41">
      <t>オオム</t>
    </rPh>
    <rPh sb="42" eb="44">
      <t>リョウコウ</t>
    </rPh>
    <rPh sb="53" eb="56">
      <t>ソウシュウニュウ</t>
    </rPh>
    <rPh sb="57" eb="59">
      <t>タイハン</t>
    </rPh>
    <rPh sb="60" eb="62">
      <t>イッパン</t>
    </rPh>
    <rPh sb="62" eb="64">
      <t>カイケイ</t>
    </rPh>
    <rPh sb="67" eb="69">
      <t>クリイレ</t>
    </rPh>
    <rPh sb="69" eb="70">
      <t>キン</t>
    </rPh>
    <rPh sb="71" eb="73">
      <t>イゾン</t>
    </rPh>
    <rPh sb="84" eb="86">
      <t>ケイヒ</t>
    </rPh>
    <rPh sb="86" eb="89">
      <t>サクゲントウ</t>
    </rPh>
    <rPh sb="92" eb="94">
      <t>クリイレ</t>
    </rPh>
    <rPh sb="94" eb="95">
      <t>キン</t>
    </rPh>
    <rPh sb="96" eb="98">
      <t>シュクゲン</t>
    </rPh>
    <rPh sb="99" eb="100">
      <t>ハカ</t>
    </rPh>
    <rPh sb="101" eb="103">
      <t>ヒツヨウ</t>
    </rPh>
    <rPh sb="110" eb="112">
      <t>コンゴ</t>
    </rPh>
    <rPh sb="113" eb="115">
      <t>コウシン</t>
    </rPh>
    <rPh sb="115" eb="118">
      <t>トウシトウ</t>
    </rPh>
    <rPh sb="119" eb="120">
      <t>ア</t>
    </rPh>
    <rPh sb="122" eb="124">
      <t>ザイゲン</t>
    </rPh>
    <rPh sb="124" eb="126">
      <t>カクホ</t>
    </rPh>
    <rPh sb="132" eb="134">
      <t>ケイゾク</t>
    </rPh>
    <rPh sb="134" eb="136">
      <t>カダイ</t>
    </rPh>
    <rPh sb="142" eb="144">
      <t>キギョウ</t>
    </rPh>
    <rPh sb="144" eb="145">
      <t>サイ</t>
    </rPh>
    <rPh sb="145" eb="147">
      <t>ザンダカ</t>
    </rPh>
    <rPh sb="147" eb="148">
      <t>タイ</t>
    </rPh>
    <rPh sb="148" eb="150">
      <t>ジギョウ</t>
    </rPh>
    <rPh sb="150" eb="152">
      <t>キボ</t>
    </rPh>
    <rPh sb="152" eb="154">
      <t>ヒリツ</t>
    </rPh>
    <rPh sb="156" eb="158">
      <t>シヨウ</t>
    </rPh>
    <rPh sb="158" eb="159">
      <t>リョウ</t>
    </rPh>
    <rPh sb="159" eb="161">
      <t>シュウニュウ</t>
    </rPh>
    <rPh sb="162" eb="164">
      <t>ゲンショウ</t>
    </rPh>
    <rPh sb="168" eb="170">
      <t>カコ</t>
    </rPh>
    <rPh sb="172" eb="173">
      <t>ネン</t>
    </rPh>
    <rPh sb="173" eb="174">
      <t>ツヅ</t>
    </rPh>
    <rPh sb="181" eb="182">
      <t>コ</t>
    </rPh>
    <rPh sb="188" eb="190">
      <t>ブンリュウ</t>
    </rPh>
    <rPh sb="190" eb="191">
      <t>シキ</t>
    </rPh>
    <rPh sb="191" eb="193">
      <t>ゲスイ</t>
    </rPh>
    <rPh sb="193" eb="194">
      <t>ドウ</t>
    </rPh>
    <rPh sb="195" eb="196">
      <t>ヨウ</t>
    </rPh>
    <rPh sb="198" eb="200">
      <t>ケイヒ</t>
    </rPh>
    <rPh sb="203" eb="206">
      <t>チホウサイ</t>
    </rPh>
    <rPh sb="206" eb="209">
      <t>ゲンザイダカ</t>
    </rPh>
    <rPh sb="210" eb="211">
      <t>タイ</t>
    </rPh>
    <rPh sb="213" eb="215">
      <t>イッパン</t>
    </rPh>
    <rPh sb="215" eb="217">
      <t>カイケイ</t>
    </rPh>
    <rPh sb="218" eb="220">
      <t>フタン</t>
    </rPh>
    <rPh sb="220" eb="221">
      <t>リツ</t>
    </rPh>
    <rPh sb="222" eb="224">
      <t>ジョウショウ</t>
    </rPh>
    <rPh sb="232" eb="235">
      <t>トウネンド</t>
    </rPh>
    <rPh sb="236" eb="238">
      <t>ヒリツ</t>
    </rPh>
    <rPh sb="239" eb="241">
      <t>テイカ</t>
    </rPh>
    <rPh sb="249" eb="251">
      <t>ルイジ</t>
    </rPh>
    <rPh sb="251" eb="253">
      <t>ダンタイ</t>
    </rPh>
    <rPh sb="254" eb="256">
      <t>ヒカク</t>
    </rPh>
    <rPh sb="258" eb="260">
      <t>オオハバ</t>
    </rPh>
    <rPh sb="261" eb="262">
      <t>ヒク</t>
    </rPh>
    <rPh sb="271" eb="273">
      <t>ケイヒ</t>
    </rPh>
    <rPh sb="273" eb="275">
      <t>カイシュウ</t>
    </rPh>
    <rPh sb="275" eb="276">
      <t>リツ</t>
    </rPh>
    <rPh sb="278" eb="279">
      <t>トウ</t>
    </rPh>
    <rPh sb="286" eb="287">
      <t>コ</t>
    </rPh>
    <rPh sb="293" eb="296">
      <t>セタイスウ</t>
    </rPh>
    <rPh sb="297" eb="299">
      <t>ゲンショウ</t>
    </rPh>
    <rPh sb="300" eb="301">
      <t>トモナ</t>
    </rPh>
    <rPh sb="302" eb="304">
      <t>シヨウ</t>
    </rPh>
    <rPh sb="304" eb="305">
      <t>リョウ</t>
    </rPh>
    <rPh sb="305" eb="307">
      <t>シュウニュウ</t>
    </rPh>
    <rPh sb="308" eb="310">
      <t>ゲンショウ</t>
    </rPh>
    <rPh sb="311" eb="314">
      <t>ゲンジツカ</t>
    </rPh>
    <rPh sb="321" eb="324">
      <t>ケイゾクテキ</t>
    </rPh>
    <rPh sb="325" eb="327">
      <t>サイシュツ</t>
    </rPh>
    <rPh sb="328" eb="330">
      <t>シュクゲン</t>
    </rPh>
    <rPh sb="331" eb="332">
      <t>ト</t>
    </rPh>
    <rPh sb="333" eb="334">
      <t>ク</t>
    </rPh>
    <rPh sb="335" eb="337">
      <t>ヒツヨウ</t>
    </rPh>
    <rPh sb="343" eb="345">
      <t>オスイ</t>
    </rPh>
    <rPh sb="345" eb="347">
      <t>ショリ</t>
    </rPh>
    <rPh sb="347" eb="349">
      <t>ゲンカ</t>
    </rPh>
    <rPh sb="351" eb="354">
      <t>ゼンエンド</t>
    </rPh>
    <rPh sb="355" eb="357">
      <t>ヒカク</t>
    </rPh>
    <rPh sb="359" eb="361">
      <t>ゲンショウ</t>
    </rPh>
    <rPh sb="363" eb="365">
      <t>ルイジ</t>
    </rPh>
    <rPh sb="365" eb="367">
      <t>ダンタイ</t>
    </rPh>
    <rPh sb="368" eb="370">
      <t>ヒカク</t>
    </rPh>
    <rPh sb="373" eb="374">
      <t>ヒク</t>
    </rPh>
    <rPh sb="377" eb="379">
      <t>イジ</t>
    </rPh>
    <rPh sb="379" eb="381">
      <t>カンリ</t>
    </rPh>
    <rPh sb="381" eb="382">
      <t>ヒ</t>
    </rPh>
    <rPh sb="382" eb="384">
      <t>セツゲン</t>
    </rPh>
    <rPh sb="392" eb="394">
      <t>テイゲン</t>
    </rPh>
    <rPh sb="395" eb="397">
      <t>カノウ</t>
    </rPh>
    <rPh sb="398" eb="400">
      <t>ミコ</t>
    </rPh>
    <rPh sb="406" eb="408">
      <t>シセツ</t>
    </rPh>
    <rPh sb="408" eb="410">
      <t>シヨウ</t>
    </rPh>
    <rPh sb="410" eb="411">
      <t>リツ</t>
    </rPh>
    <rPh sb="413" eb="415">
      <t>ルイジ</t>
    </rPh>
    <rPh sb="418" eb="420">
      <t>ヒカク</t>
    </rPh>
    <rPh sb="422" eb="423">
      <t>タカ</t>
    </rPh>
    <rPh sb="424" eb="426">
      <t>スイジュン</t>
    </rPh>
    <rPh sb="427" eb="429">
      <t>イジ</t>
    </rPh>
    <rPh sb="436" eb="437">
      <t>ワリ</t>
    </rPh>
    <rPh sb="437" eb="438">
      <t>チョウ</t>
    </rPh>
    <rPh sb="446" eb="450">
      <t>チュウチョウキテキ</t>
    </rPh>
    <rPh sb="451" eb="453">
      <t>シュウマツ</t>
    </rPh>
    <rPh sb="453" eb="456">
      <t>ショリジョウ</t>
    </rPh>
    <rPh sb="457" eb="460">
      <t>トウハイゴウ</t>
    </rPh>
    <rPh sb="460" eb="461">
      <t>トウ</t>
    </rPh>
    <rPh sb="462" eb="464">
      <t>ケントウ</t>
    </rPh>
    <rPh sb="466" eb="468">
      <t>ジキ</t>
    </rPh>
    <rPh sb="474" eb="477">
      <t>スイセンカ</t>
    </rPh>
    <rPh sb="477" eb="478">
      <t>リツ</t>
    </rPh>
    <rPh sb="480" eb="482">
      <t>ルイジ</t>
    </rPh>
    <rPh sb="482" eb="484">
      <t>ダンタイ</t>
    </rPh>
    <rPh sb="485" eb="487">
      <t>ヒカク</t>
    </rPh>
    <rPh sb="489" eb="490">
      <t>タカ</t>
    </rPh>
    <rPh sb="492" eb="493">
      <t>オオム</t>
    </rPh>
    <rPh sb="494" eb="496">
      <t>リョウコウ</t>
    </rPh>
    <rPh sb="501" eb="504">
      <t>アンテイテキ</t>
    </rPh>
    <rPh sb="505" eb="507">
      <t>シヨウ</t>
    </rPh>
    <rPh sb="507" eb="508">
      <t>リョウ</t>
    </rPh>
    <rPh sb="508" eb="510">
      <t>シュウニュウ</t>
    </rPh>
    <rPh sb="511" eb="513">
      <t>カクホ</t>
    </rPh>
    <rPh sb="514" eb="516">
      <t>スイシツ</t>
    </rPh>
    <rPh sb="516" eb="518">
      <t>ホゼン</t>
    </rPh>
    <rPh sb="519" eb="521">
      <t>カンテン</t>
    </rPh>
    <rPh sb="528" eb="531">
      <t>スイセンカ</t>
    </rPh>
    <rPh sb="531" eb="532">
      <t>リツ</t>
    </rPh>
    <rPh sb="533" eb="535">
      <t>コウジョウ</t>
    </rPh>
    <rPh sb="537" eb="538">
      <t>ドウ</t>
    </rPh>
    <rPh sb="538" eb="540">
      <t>シヒョウ</t>
    </rPh>
    <rPh sb="541" eb="543">
      <t>スイイ</t>
    </rPh>
    <rPh sb="544" eb="546">
      <t>チュウシ</t>
    </rPh>
    <rPh sb="548" eb="55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</si>
</sst>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639-4243-B0BF-19AC94FD3AC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0.12</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8639-4243-B0BF-19AC94FD3AC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64.19</c:v>
                </c:pt>
                <c:pt idx="1">
                  <c:v>53.32</c:v>
                </c:pt>
                <c:pt idx="2">
                  <c:v>57.29</c:v>
                </c:pt>
                <c:pt idx="3">
                  <c:v>57.82</c:v>
                </c:pt>
                <c:pt idx="4">
                  <c:v>56.5</c:v>
                </c:pt>
              </c:numCache>
            </c:numRef>
          </c:val>
          <c:extLst>
            <c:ext xmlns:c16="http://schemas.microsoft.com/office/drawing/2014/chart" uri="{C3380CC4-5D6E-409C-BE32-E72D297353CC}">
              <c16:uniqueId val="{00000000-47D1-4D7E-AC46-AF500478430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35.64</c:v>
                </c:pt>
                <c:pt idx="1">
                  <c:v>39.9</c:v>
                </c:pt>
                <c:pt idx="2">
                  <c:v>39.799999999999997</c:v>
                </c:pt>
                <c:pt idx="3">
                  <c:v>40.83</c:v>
                </c:pt>
                <c:pt idx="4">
                  <c:v>39.130000000000003</c:v>
                </c:pt>
              </c:numCache>
            </c:numRef>
          </c:val>
          <c:smooth val="0"/>
          <c:extLst>
            <c:ext xmlns:c16="http://schemas.microsoft.com/office/drawing/2014/chart" uri="{C3380CC4-5D6E-409C-BE32-E72D297353CC}">
              <c16:uniqueId val="{00000001-47D1-4D7E-AC46-AF500478430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94.54</c:v>
                </c:pt>
                <c:pt idx="1">
                  <c:v>95.72</c:v>
                </c:pt>
                <c:pt idx="2">
                  <c:v>96.02</c:v>
                </c:pt>
                <c:pt idx="3">
                  <c:v>96.31</c:v>
                </c:pt>
                <c:pt idx="4">
                  <c:v>96.57</c:v>
                </c:pt>
              </c:numCache>
            </c:numRef>
          </c:val>
          <c:extLst>
            <c:ext xmlns:c16="http://schemas.microsoft.com/office/drawing/2014/chart" uri="{C3380CC4-5D6E-409C-BE32-E72D297353CC}">
              <c16:uniqueId val="{00000000-A790-4E8A-9941-75D3A05D5D9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82.92</c:v>
                </c:pt>
                <c:pt idx="1">
                  <c:v>85.72</c:v>
                </c:pt>
                <c:pt idx="2">
                  <c:v>85.32</c:v>
                </c:pt>
                <c:pt idx="3">
                  <c:v>86</c:v>
                </c:pt>
                <c:pt idx="4">
                  <c:v>86.33</c:v>
                </c:pt>
              </c:numCache>
            </c:numRef>
          </c:val>
          <c:smooth val="0"/>
          <c:extLst>
            <c:ext xmlns:c16="http://schemas.microsoft.com/office/drawing/2014/chart" uri="{C3380CC4-5D6E-409C-BE32-E72D297353CC}">
              <c16:uniqueId val="{00000001-A790-4E8A-9941-75D3A05D5D9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c:v>
                </c:pt>
                <c:pt idx="1">
                  <c:v>99.55</c:v>
                </c:pt>
                <c:pt idx="2">
                  <c:v>100.01</c:v>
                </c:pt>
                <c:pt idx="3">
                  <c:v>100</c:v>
                </c:pt>
                <c:pt idx="4">
                  <c:v>99.85</c:v>
                </c:pt>
              </c:numCache>
            </c:numRef>
          </c:val>
          <c:extLst>
            <c:ext xmlns:c16="http://schemas.microsoft.com/office/drawing/2014/chart" uri="{C3380CC4-5D6E-409C-BE32-E72D297353CC}">
              <c16:uniqueId val="{00000000-A247-4F8A-9701-71215ECD0D6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47-4F8A-9701-71215ECD0D6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B6-41DD-B713-FE081F8020D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B6-41DD-B713-FE081F8020D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BC-4551-BDF6-5E911E7A9B5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BC-4551-BDF6-5E911E7A9B5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F3-495E-9C44-E7B2C0ACE91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F3-495E-9C44-E7B2C0ACE91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BA-4ECC-AFEB-F27621ACEC8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BA-4ECC-AFEB-F27621ACEC8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31.67</c:v>
                </c:pt>
                <c:pt idx="1">
                  <c:v>153.68</c:v>
                </c:pt>
                <c:pt idx="2">
                  <c:v>127.96</c:v>
                </c:pt>
                <c:pt idx="3">
                  <c:v>113.26</c:v>
                </c:pt>
                <c:pt idx="4">
                  <c:v>23.06</c:v>
                </c:pt>
              </c:numCache>
            </c:numRef>
          </c:val>
          <c:extLst>
            <c:ext xmlns:c16="http://schemas.microsoft.com/office/drawing/2014/chart" uri="{C3380CC4-5D6E-409C-BE32-E72D297353CC}">
              <c16:uniqueId val="{00000000-61C2-43FD-BD91-A0B2D0CF318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1029.24</c:v>
                </c:pt>
                <c:pt idx="1">
                  <c:v>238.95</c:v>
                </c:pt>
                <c:pt idx="2">
                  <c:v>169.47</c:v>
                </c:pt>
                <c:pt idx="3">
                  <c:v>512.88</c:v>
                </c:pt>
                <c:pt idx="4">
                  <c:v>641.42999999999995</c:v>
                </c:pt>
              </c:numCache>
            </c:numRef>
          </c:val>
          <c:smooth val="0"/>
          <c:extLst>
            <c:ext xmlns:c16="http://schemas.microsoft.com/office/drawing/2014/chart" uri="{C3380CC4-5D6E-409C-BE32-E72D297353CC}">
              <c16:uniqueId val="{00000001-61C2-43FD-BD91-A0B2D0CF318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86.97</c:v>
                </c:pt>
                <c:pt idx="1">
                  <c:v>94.47</c:v>
                </c:pt>
                <c:pt idx="2">
                  <c:v>85.98</c:v>
                </c:pt>
                <c:pt idx="3">
                  <c:v>95.4</c:v>
                </c:pt>
                <c:pt idx="4">
                  <c:v>99.58</c:v>
                </c:pt>
              </c:numCache>
            </c:numRef>
          </c:val>
          <c:extLst>
            <c:ext xmlns:c16="http://schemas.microsoft.com/office/drawing/2014/chart" uri="{C3380CC4-5D6E-409C-BE32-E72D297353CC}">
              <c16:uniqueId val="{00000000-CD59-427B-9289-3A6AC98C5D2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43.13</c:v>
                </c:pt>
                <c:pt idx="1">
                  <c:v>53.57</c:v>
                </c:pt>
                <c:pt idx="2">
                  <c:v>53.03</c:v>
                </c:pt>
                <c:pt idx="3">
                  <c:v>51.07</c:v>
                </c:pt>
                <c:pt idx="4">
                  <c:v>56.93</c:v>
                </c:pt>
              </c:numCache>
            </c:numRef>
          </c:val>
          <c:smooth val="0"/>
          <c:extLst>
            <c:ext xmlns:c16="http://schemas.microsoft.com/office/drawing/2014/chart" uri="{C3380CC4-5D6E-409C-BE32-E72D297353CC}">
              <c16:uniqueId val="{00000001-CD59-427B-9289-3A6AC98C5D2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203.64</c:v>
                </c:pt>
                <c:pt idx="1">
                  <c:v>187.39</c:v>
                </c:pt>
                <c:pt idx="2">
                  <c:v>206.48</c:v>
                </c:pt>
                <c:pt idx="3">
                  <c:v>187.51</c:v>
                </c:pt>
                <c:pt idx="4">
                  <c:v>179.99</c:v>
                </c:pt>
              </c:numCache>
            </c:numRef>
          </c:val>
          <c:extLst>
            <c:ext xmlns:c16="http://schemas.microsoft.com/office/drawing/2014/chart" uri="{C3380CC4-5D6E-409C-BE32-E72D297353CC}">
              <c16:uniqueId val="{00000000-D3C6-4FC8-8BC8-8F3E343B0F9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392.03</c:v>
                </c:pt>
                <c:pt idx="1">
                  <c:v>310.41000000000003</c:v>
                </c:pt>
                <c:pt idx="2">
                  <c:v>301.77</c:v>
                </c:pt>
                <c:pt idx="3">
                  <c:v>314.68</c:v>
                </c:pt>
                <c:pt idx="4">
                  <c:v>300.17</c:v>
                </c:pt>
              </c:numCache>
            </c:numRef>
          </c:val>
          <c:smooth val="0"/>
          <c:extLst>
            <c:ext xmlns:c16="http://schemas.microsoft.com/office/drawing/2014/chart" uri="{C3380CC4-5D6E-409C-BE32-E72D297353CC}">
              <c16:uniqueId val="{00000001-D3C6-4FC8-8BC8-8F3E343B0F9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T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浜田市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H1</v>
      </c>
      <c r="X8" s="49"/>
      <c r="Y8" s="49"/>
      <c r="Z8" s="49"/>
      <c r="AA8" s="49"/>
      <c r="AB8" s="49"/>
      <c r="AC8" s="49"/>
      <c r="AD8" s="50" t="str">
        <f>データ!$M$6</f>
        <v>非設置</v>
      </c>
      <c r="AE8" s="50"/>
      <c r="AF8" s="50"/>
      <c r="AG8" s="50"/>
      <c r="AH8" s="50"/>
      <c r="AI8" s="50"/>
      <c r="AJ8" s="50"/>
      <c r="AK8" s="3"/>
      <c r="AL8" s="51">
        <f>データ!S6</f>
        <v>53330</v>
      </c>
      <c r="AM8" s="51"/>
      <c r="AN8" s="51"/>
      <c r="AO8" s="51"/>
      <c r="AP8" s="51"/>
      <c r="AQ8" s="51"/>
      <c r="AR8" s="51"/>
      <c r="AS8" s="51"/>
      <c r="AT8" s="46">
        <f>データ!T6</f>
        <v>690.68</v>
      </c>
      <c r="AU8" s="46"/>
      <c r="AV8" s="46"/>
      <c r="AW8" s="46"/>
      <c r="AX8" s="46"/>
      <c r="AY8" s="46"/>
      <c r="AZ8" s="46"/>
      <c r="BA8" s="46"/>
      <c r="BB8" s="46">
        <f>データ!U6</f>
        <v>77.209999999999994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1.49</v>
      </c>
      <c r="Q10" s="46"/>
      <c r="R10" s="46"/>
      <c r="S10" s="46"/>
      <c r="T10" s="46"/>
      <c r="U10" s="46"/>
      <c r="V10" s="46"/>
      <c r="W10" s="46">
        <f>データ!Q6</f>
        <v>90.3</v>
      </c>
      <c r="X10" s="46"/>
      <c r="Y10" s="46"/>
      <c r="Z10" s="46"/>
      <c r="AA10" s="46"/>
      <c r="AB10" s="46"/>
      <c r="AC10" s="46"/>
      <c r="AD10" s="51">
        <f>データ!R6</f>
        <v>3025</v>
      </c>
      <c r="AE10" s="51"/>
      <c r="AF10" s="51"/>
      <c r="AG10" s="51"/>
      <c r="AH10" s="51"/>
      <c r="AI10" s="51"/>
      <c r="AJ10" s="51"/>
      <c r="AK10" s="2"/>
      <c r="AL10" s="51">
        <f>データ!V6</f>
        <v>787</v>
      </c>
      <c r="AM10" s="51"/>
      <c r="AN10" s="51"/>
      <c r="AO10" s="51"/>
      <c r="AP10" s="51"/>
      <c r="AQ10" s="51"/>
      <c r="AR10" s="51"/>
      <c r="AS10" s="51"/>
      <c r="AT10" s="46">
        <f>データ!W6</f>
        <v>0.28000000000000003</v>
      </c>
      <c r="AU10" s="46"/>
      <c r="AV10" s="46"/>
      <c r="AW10" s="46"/>
      <c r="AX10" s="46"/>
      <c r="AY10" s="46"/>
      <c r="AZ10" s="46"/>
      <c r="BA10" s="46"/>
      <c r="BB10" s="46">
        <f>データ!X6</f>
        <v>2810.71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【953.26】</v>
      </c>
      <c r="I86" s="26" t="str">
        <f>データ!CA6</f>
        <v>【45.31】</v>
      </c>
      <c r="J86" s="26" t="str">
        <f>データ!CL6</f>
        <v>【379.91】</v>
      </c>
      <c r="K86" s="26" t="str">
        <f>データ!CW6</f>
        <v>【33.67】</v>
      </c>
      <c r="L86" s="26" t="str">
        <f>データ!DH6</f>
        <v>【79.94】</v>
      </c>
      <c r="M86" s="26" t="s">
        <v>44</v>
      </c>
      <c r="N86" s="26" t="s">
        <v>44</v>
      </c>
      <c r="O86" s="26" t="str">
        <f>データ!EO6</f>
        <v>【0.01】</v>
      </c>
    </row>
  </sheetData>
  <sheetProtection algorithmName="SHA-512" hashValue="gJ6V4j7MxWk8Ysz7TytMwevbf8n3w0MhRaBGLD5rgnw302o77dbTMfaCXb1eQ1aXNQNHl7TRoOAJPdCwa8JbLw==" saltValue="IP+zyffguR0CJhyhZnT94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322024</v>
      </c>
      <c r="D6" s="33">
        <f t="shared" si="3"/>
        <v>47</v>
      </c>
      <c r="E6" s="33">
        <f t="shared" si="3"/>
        <v>17</v>
      </c>
      <c r="F6" s="33">
        <f t="shared" si="3"/>
        <v>6</v>
      </c>
      <c r="G6" s="33">
        <f t="shared" si="3"/>
        <v>0</v>
      </c>
      <c r="H6" s="33" t="str">
        <f t="shared" si="3"/>
        <v>島根県　浜田市</v>
      </c>
      <c r="I6" s="33" t="str">
        <f t="shared" si="3"/>
        <v>法非適用</v>
      </c>
      <c r="J6" s="33" t="str">
        <f t="shared" si="3"/>
        <v>下水道事業</v>
      </c>
      <c r="K6" s="33" t="str">
        <f t="shared" si="3"/>
        <v>漁業集落排水</v>
      </c>
      <c r="L6" s="33" t="str">
        <f t="shared" si="3"/>
        <v>H1</v>
      </c>
      <c r="M6" s="33" t="str">
        <f t="shared" si="3"/>
        <v>非設置</v>
      </c>
      <c r="N6" s="34" t="str">
        <f t="shared" si="3"/>
        <v>-</v>
      </c>
      <c r="O6" s="34" t="str">
        <f t="shared" si="3"/>
        <v>該当数値なし</v>
      </c>
      <c r="P6" s="34">
        <f t="shared" si="3"/>
        <v>1.49</v>
      </c>
      <c r="Q6" s="34">
        <f t="shared" si="3"/>
        <v>90.3</v>
      </c>
      <c r="R6" s="34">
        <f t="shared" si="3"/>
        <v>3025</v>
      </c>
      <c r="S6" s="34">
        <f t="shared" si="3"/>
        <v>53330</v>
      </c>
      <c r="T6" s="34">
        <f t="shared" si="3"/>
        <v>690.68</v>
      </c>
      <c r="U6" s="34">
        <f t="shared" si="3"/>
        <v>77.209999999999994</v>
      </c>
      <c r="V6" s="34">
        <f t="shared" si="3"/>
        <v>787</v>
      </c>
      <c r="W6" s="34">
        <f t="shared" si="3"/>
        <v>0.28000000000000003</v>
      </c>
      <c r="X6" s="34">
        <f t="shared" si="3"/>
        <v>2810.71</v>
      </c>
      <c r="Y6" s="35">
        <f>IF(Y7="",NA(),Y7)</f>
        <v>100</v>
      </c>
      <c r="Z6" s="35">
        <f t="shared" ref="Z6:AH6" si="4">IF(Z7="",NA(),Z7)</f>
        <v>99.55</v>
      </c>
      <c r="AA6" s="35">
        <f t="shared" si="4"/>
        <v>100.01</v>
      </c>
      <c r="AB6" s="35">
        <f t="shared" si="4"/>
        <v>100</v>
      </c>
      <c r="AC6" s="35">
        <f t="shared" si="4"/>
        <v>99.85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31.67</v>
      </c>
      <c r="BG6" s="35">
        <f t="shared" ref="BG6:BO6" si="7">IF(BG7="",NA(),BG7)</f>
        <v>153.68</v>
      </c>
      <c r="BH6" s="35">
        <f t="shared" si="7"/>
        <v>127.96</v>
      </c>
      <c r="BI6" s="35">
        <f t="shared" si="7"/>
        <v>113.26</v>
      </c>
      <c r="BJ6" s="35">
        <f t="shared" si="7"/>
        <v>23.06</v>
      </c>
      <c r="BK6" s="35">
        <f t="shared" si="7"/>
        <v>1029.24</v>
      </c>
      <c r="BL6" s="35">
        <f t="shared" si="7"/>
        <v>238.95</v>
      </c>
      <c r="BM6" s="35">
        <f t="shared" si="7"/>
        <v>169.47</v>
      </c>
      <c r="BN6" s="35">
        <f t="shared" si="7"/>
        <v>512.88</v>
      </c>
      <c r="BO6" s="35">
        <f t="shared" si="7"/>
        <v>641.42999999999995</v>
      </c>
      <c r="BP6" s="34" t="str">
        <f>IF(BP7="","",IF(BP7="-","【-】","【"&amp;SUBSTITUTE(TEXT(BP7,"#,##0.00"),"-","△")&amp;"】"))</f>
        <v>【953.26】</v>
      </c>
      <c r="BQ6" s="35">
        <f>IF(BQ7="",NA(),BQ7)</f>
        <v>86.97</v>
      </c>
      <c r="BR6" s="35">
        <f t="shared" ref="BR6:BZ6" si="8">IF(BR7="",NA(),BR7)</f>
        <v>94.47</v>
      </c>
      <c r="BS6" s="35">
        <f t="shared" si="8"/>
        <v>85.98</v>
      </c>
      <c r="BT6" s="35">
        <f t="shared" si="8"/>
        <v>95.4</v>
      </c>
      <c r="BU6" s="35">
        <f t="shared" si="8"/>
        <v>99.58</v>
      </c>
      <c r="BV6" s="35">
        <f t="shared" si="8"/>
        <v>43.13</v>
      </c>
      <c r="BW6" s="35">
        <f t="shared" si="8"/>
        <v>53.57</v>
      </c>
      <c r="BX6" s="35">
        <f t="shared" si="8"/>
        <v>53.03</v>
      </c>
      <c r="BY6" s="35">
        <f t="shared" si="8"/>
        <v>51.07</v>
      </c>
      <c r="BZ6" s="35">
        <f t="shared" si="8"/>
        <v>56.93</v>
      </c>
      <c r="CA6" s="34" t="str">
        <f>IF(CA7="","",IF(CA7="-","【-】","【"&amp;SUBSTITUTE(TEXT(CA7,"#,##0.00"),"-","△")&amp;"】"))</f>
        <v>【45.31】</v>
      </c>
      <c r="CB6" s="35">
        <f>IF(CB7="",NA(),CB7)</f>
        <v>203.64</v>
      </c>
      <c r="CC6" s="35">
        <f t="shared" ref="CC6:CK6" si="9">IF(CC7="",NA(),CC7)</f>
        <v>187.39</v>
      </c>
      <c r="CD6" s="35">
        <f t="shared" si="9"/>
        <v>206.48</v>
      </c>
      <c r="CE6" s="35">
        <f t="shared" si="9"/>
        <v>187.51</v>
      </c>
      <c r="CF6" s="35">
        <f t="shared" si="9"/>
        <v>179.99</v>
      </c>
      <c r="CG6" s="35">
        <f t="shared" si="9"/>
        <v>392.03</v>
      </c>
      <c r="CH6" s="35">
        <f t="shared" si="9"/>
        <v>310.41000000000003</v>
      </c>
      <c r="CI6" s="35">
        <f t="shared" si="9"/>
        <v>301.77</v>
      </c>
      <c r="CJ6" s="35">
        <f t="shared" si="9"/>
        <v>314.68</v>
      </c>
      <c r="CK6" s="35">
        <f t="shared" si="9"/>
        <v>300.17</v>
      </c>
      <c r="CL6" s="34" t="str">
        <f>IF(CL7="","",IF(CL7="-","【-】","【"&amp;SUBSTITUTE(TEXT(CL7,"#,##0.00"),"-","△")&amp;"】"))</f>
        <v>【379.91】</v>
      </c>
      <c r="CM6" s="35">
        <f>IF(CM7="",NA(),CM7)</f>
        <v>64.19</v>
      </c>
      <c r="CN6" s="35">
        <f t="shared" ref="CN6:CV6" si="10">IF(CN7="",NA(),CN7)</f>
        <v>53.32</v>
      </c>
      <c r="CO6" s="35">
        <f t="shared" si="10"/>
        <v>57.29</v>
      </c>
      <c r="CP6" s="35">
        <f t="shared" si="10"/>
        <v>57.82</v>
      </c>
      <c r="CQ6" s="35">
        <f t="shared" si="10"/>
        <v>56.5</v>
      </c>
      <c r="CR6" s="35">
        <f t="shared" si="10"/>
        <v>35.64</v>
      </c>
      <c r="CS6" s="35">
        <f t="shared" si="10"/>
        <v>39.9</v>
      </c>
      <c r="CT6" s="35">
        <f t="shared" si="10"/>
        <v>39.799999999999997</v>
      </c>
      <c r="CU6" s="35">
        <f t="shared" si="10"/>
        <v>40.83</v>
      </c>
      <c r="CV6" s="35">
        <f t="shared" si="10"/>
        <v>39.130000000000003</v>
      </c>
      <c r="CW6" s="34" t="str">
        <f>IF(CW7="","",IF(CW7="-","【-】","【"&amp;SUBSTITUTE(TEXT(CW7,"#,##0.00"),"-","△")&amp;"】"))</f>
        <v>【33.67】</v>
      </c>
      <c r="CX6" s="35">
        <f>IF(CX7="",NA(),CX7)</f>
        <v>94.54</v>
      </c>
      <c r="CY6" s="35">
        <f t="shared" ref="CY6:DG6" si="11">IF(CY7="",NA(),CY7)</f>
        <v>95.72</v>
      </c>
      <c r="CZ6" s="35">
        <f t="shared" si="11"/>
        <v>96.02</v>
      </c>
      <c r="DA6" s="35">
        <f t="shared" si="11"/>
        <v>96.31</v>
      </c>
      <c r="DB6" s="35">
        <f t="shared" si="11"/>
        <v>96.57</v>
      </c>
      <c r="DC6" s="35">
        <f t="shared" si="11"/>
        <v>82.92</v>
      </c>
      <c r="DD6" s="35">
        <f t="shared" si="11"/>
        <v>85.72</v>
      </c>
      <c r="DE6" s="35">
        <f t="shared" si="11"/>
        <v>85.32</v>
      </c>
      <c r="DF6" s="35">
        <f t="shared" si="11"/>
        <v>86</v>
      </c>
      <c r="DG6" s="35">
        <f t="shared" si="11"/>
        <v>86.33</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0.12</v>
      </c>
      <c r="EL6" s="34">
        <f t="shared" si="14"/>
        <v>0</v>
      </c>
      <c r="EM6" s="34">
        <f t="shared" si="14"/>
        <v>0</v>
      </c>
      <c r="EN6" s="34">
        <f t="shared" si="14"/>
        <v>0</v>
      </c>
      <c r="EO6" s="34" t="str">
        <f>IF(EO7="","",IF(EO7="-","【-】","【"&amp;SUBSTITUTE(TEXT(EO7,"#,##0.00"),"-","△")&amp;"】"))</f>
        <v>【0.01】</v>
      </c>
    </row>
    <row r="7" spans="1:145" s="36" customFormat="1" x14ac:dyDescent="0.15">
      <c r="A7" s="28"/>
      <c r="B7" s="37">
        <v>2019</v>
      </c>
      <c r="C7" s="37">
        <v>322024</v>
      </c>
      <c r="D7" s="37">
        <v>47</v>
      </c>
      <c r="E7" s="37">
        <v>17</v>
      </c>
      <c r="F7" s="37">
        <v>6</v>
      </c>
      <c r="G7" s="37">
        <v>0</v>
      </c>
      <c r="H7" s="37" t="s">
        <v>98</v>
      </c>
      <c r="I7" s="37" t="s">
        <v>99</v>
      </c>
      <c r="J7" s="37" t="s">
        <v>100</v>
      </c>
      <c r="K7" s="37" t="s">
        <v>101</v>
      </c>
      <c r="L7" s="37" t="s">
        <v>102</v>
      </c>
      <c r="M7" s="37" t="s">
        <v>103</v>
      </c>
      <c r="N7" s="38" t="s">
        <v>104</v>
      </c>
      <c r="O7" s="38" t="s">
        <v>105</v>
      </c>
      <c r="P7" s="38">
        <v>1.49</v>
      </c>
      <c r="Q7" s="38">
        <v>90.3</v>
      </c>
      <c r="R7" s="38">
        <v>3025</v>
      </c>
      <c r="S7" s="38">
        <v>53330</v>
      </c>
      <c r="T7" s="38">
        <v>690.68</v>
      </c>
      <c r="U7" s="38">
        <v>77.209999999999994</v>
      </c>
      <c r="V7" s="38">
        <v>787</v>
      </c>
      <c r="W7" s="38">
        <v>0.28000000000000003</v>
      </c>
      <c r="X7" s="38">
        <v>2810.71</v>
      </c>
      <c r="Y7" s="38">
        <v>100</v>
      </c>
      <c r="Z7" s="38">
        <v>99.55</v>
      </c>
      <c r="AA7" s="38">
        <v>100.01</v>
      </c>
      <c r="AB7" s="38">
        <v>100</v>
      </c>
      <c r="AC7" s="38">
        <v>99.85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31.67</v>
      </c>
      <c r="BG7" s="38">
        <v>153.68</v>
      </c>
      <c r="BH7" s="38">
        <v>127.96</v>
      </c>
      <c r="BI7" s="38">
        <v>113.26</v>
      </c>
      <c r="BJ7" s="38">
        <v>23.06</v>
      </c>
      <c r="BK7" s="38">
        <v>1029.24</v>
      </c>
      <c r="BL7" s="38">
        <v>238.95</v>
      </c>
      <c r="BM7" s="38">
        <v>169.47</v>
      </c>
      <c r="BN7" s="38">
        <v>512.88</v>
      </c>
      <c r="BO7" s="38">
        <v>641.42999999999995</v>
      </c>
      <c r="BP7" s="38">
        <v>953.26</v>
      </c>
      <c r="BQ7" s="38">
        <v>86.97</v>
      </c>
      <c r="BR7" s="38">
        <v>94.47</v>
      </c>
      <c r="BS7" s="38">
        <v>85.98</v>
      </c>
      <c r="BT7" s="38">
        <v>95.4</v>
      </c>
      <c r="BU7" s="38">
        <v>99.58</v>
      </c>
      <c r="BV7" s="38">
        <v>43.13</v>
      </c>
      <c r="BW7" s="38">
        <v>53.57</v>
      </c>
      <c r="BX7" s="38">
        <v>53.03</v>
      </c>
      <c r="BY7" s="38">
        <v>51.07</v>
      </c>
      <c r="BZ7" s="38">
        <v>56.93</v>
      </c>
      <c r="CA7" s="38">
        <v>45.31</v>
      </c>
      <c r="CB7" s="38">
        <v>203.64</v>
      </c>
      <c r="CC7" s="38">
        <v>187.39</v>
      </c>
      <c r="CD7" s="38">
        <v>206.48</v>
      </c>
      <c r="CE7" s="38">
        <v>187.51</v>
      </c>
      <c r="CF7" s="38">
        <v>179.99</v>
      </c>
      <c r="CG7" s="38">
        <v>392.03</v>
      </c>
      <c r="CH7" s="38">
        <v>310.41000000000003</v>
      </c>
      <c r="CI7" s="38">
        <v>301.77</v>
      </c>
      <c r="CJ7" s="38">
        <v>314.68</v>
      </c>
      <c r="CK7" s="38">
        <v>300.17</v>
      </c>
      <c r="CL7" s="38">
        <v>379.91</v>
      </c>
      <c r="CM7" s="38">
        <v>64.19</v>
      </c>
      <c r="CN7" s="38">
        <v>53.32</v>
      </c>
      <c r="CO7" s="38">
        <v>57.29</v>
      </c>
      <c r="CP7" s="38">
        <v>57.82</v>
      </c>
      <c r="CQ7" s="38">
        <v>56.5</v>
      </c>
      <c r="CR7" s="38">
        <v>35.64</v>
      </c>
      <c r="CS7" s="38">
        <v>39.9</v>
      </c>
      <c r="CT7" s="38">
        <v>39.799999999999997</v>
      </c>
      <c r="CU7" s="38">
        <v>40.83</v>
      </c>
      <c r="CV7" s="38">
        <v>39.130000000000003</v>
      </c>
      <c r="CW7" s="38">
        <v>33.67</v>
      </c>
      <c r="CX7" s="38">
        <v>94.54</v>
      </c>
      <c r="CY7" s="38">
        <v>95.72</v>
      </c>
      <c r="CZ7" s="38">
        <v>96.02</v>
      </c>
      <c r="DA7" s="38">
        <v>96.31</v>
      </c>
      <c r="DB7" s="38">
        <v>96.57</v>
      </c>
      <c r="DC7" s="38">
        <v>82.92</v>
      </c>
      <c r="DD7" s="38">
        <v>85.72</v>
      </c>
      <c r="DE7" s="38">
        <v>85.32</v>
      </c>
      <c r="DF7" s="38">
        <v>86</v>
      </c>
      <c r="DG7" s="38">
        <v>86.33</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0.12</v>
      </c>
      <c r="EL7" s="38">
        <v>0</v>
      </c>
      <c r="EM7" s="38">
        <v>0</v>
      </c>
      <c r="EN7" s="38">
        <v>0</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小林 秀雄</cp:lastModifiedBy>
  <cp:lastPrinted>2021-01-29T07:53:34Z</cp:lastPrinted>
  <dcterms:created xsi:type="dcterms:W3CDTF">2020-12-04T03:11:47Z</dcterms:created>
  <dcterms:modified xsi:type="dcterms:W3CDTF">2021-02-01T03:01:25Z</dcterms:modified>
  <cp:category/>
</cp:coreProperties>
</file>